
<file path=[Content_Types].xml><?xml version="1.0" encoding="utf-8"?>
<Types xmlns="http://schemas.openxmlformats.org/package/2006/content-types"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730"/>
  <workbookPr/>
  <mc:AlternateContent xmlns:mc="http://schemas.openxmlformats.org/markup-compatibility/2006">
    <mc:Choice Requires="x15">
      <x15ac:absPath xmlns:x15ac="http://schemas.microsoft.com/office/spreadsheetml/2010/11/ac" url="https://vincic.sharepoint.com/sites/EWD-0351/Docs/MUA449/VBY/A449.VBY2546875_SOUILLAC__ENTREE_DE_VILLE__LOT1/4 - Préparation/4-3 - Planning Travaux/"/>
    </mc:Choice>
  </mc:AlternateContent>
  <xr:revisionPtr revIDLastSave="0" documentId="8_{CA8B7992-1216-4571-BA78-A2A4C8EB13BB}" xr6:coauthVersionLast="47" xr6:coauthVersionMax="47" xr10:uidLastSave="{00000000-0000-0000-0000-000000000000}"/>
  <bookViews>
    <workbookView xWindow="28680" yWindow="30" windowWidth="29040" windowHeight="17520" xr2:uid="{00000000-000D-0000-FFFF-FFFF00000000}"/>
  </bookViews>
  <sheets>
    <sheet name="Planning" sheetId="2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9" i="2" l="1"/>
  <c r="AG10" i="2"/>
  <c r="AF10" i="2"/>
  <c r="AE10" i="2"/>
  <c r="AD10" i="2"/>
  <c r="AC10" i="2"/>
  <c r="AB10" i="2"/>
  <c r="AA10" i="2"/>
  <c r="Z10" i="2"/>
  <c r="Y10" i="2"/>
  <c r="X10" i="2"/>
  <c r="W10" i="2"/>
  <c r="V10" i="2"/>
  <c r="U10" i="2"/>
  <c r="T10" i="2"/>
  <c r="S10" i="2"/>
  <c r="R10" i="2"/>
  <c r="Q10" i="2"/>
  <c r="P10" i="2"/>
  <c r="O10" i="2"/>
  <c r="N10" i="2"/>
  <c r="M10" i="2"/>
  <c r="L10" i="2"/>
  <c r="K10" i="2"/>
  <c r="J10" i="2"/>
  <c r="I10" i="2"/>
  <c r="AC9" i="2"/>
  <c r="X9" i="2"/>
  <c r="S9" i="2"/>
  <c r="N9" i="2"/>
</calcChain>
</file>

<file path=xl/sharedStrings.xml><?xml version="1.0" encoding="utf-8"?>
<sst xmlns="http://schemas.openxmlformats.org/spreadsheetml/2006/main" count="104" uniqueCount="75">
  <si>
    <t>Agence travaux de Marcouly</t>
  </si>
  <si>
    <t>Lieudit Fon-Gourdou</t>
  </si>
  <si>
    <t xml:space="preserve">46700 - PUY L'EVEQUE_x000D_
</t>
  </si>
  <si>
    <t>Tél: +33 5 65 21 33 71</t>
  </si>
  <si>
    <t>Fax: +33 5 65 30 85 30</t>
  </si>
  <si>
    <t>Chantier :</t>
  </si>
  <si>
    <t>SOUILLAC - ENTREE DE VILLE - LOT1 (A449.VBY2546875)</t>
  </si>
  <si>
    <t>Responsable Travaux : Vincent BOISHARDY</t>
  </si>
  <si>
    <t>N°</t>
  </si>
  <si>
    <t>Tâches</t>
  </si>
  <si>
    <t>Durée</t>
  </si>
  <si>
    <t>Unité</t>
  </si>
  <si>
    <t>Qté</t>
  </si>
  <si>
    <t>Rdt</t>
  </si>
  <si>
    <t>juin 2025</t>
  </si>
  <si>
    <t>juillet 2025</t>
  </si>
  <si>
    <t>août 2025</t>
  </si>
  <si>
    <t>C</t>
  </si>
  <si>
    <t>4</t>
  </si>
  <si>
    <t xml:space="preserve">      PHASE 4 (RD)</t>
  </si>
  <si>
    <t>PHASE 4 (RD)</t>
  </si>
  <si>
    <t>T</t>
  </si>
  <si>
    <t>4.2</t>
  </si>
  <si>
    <t xml:space="preserve">          EB10 - RD - NUIT</t>
  </si>
  <si>
    <t>M2</t>
  </si>
  <si>
    <t>EB10 - RD - NUIT</t>
  </si>
  <si>
    <t>4.3</t>
  </si>
  <si>
    <t xml:space="preserve">          Marquages au sol</t>
  </si>
  <si>
    <t>FT</t>
  </si>
  <si>
    <t>Marquages au sol</t>
  </si>
  <si>
    <t>5</t>
  </si>
  <si>
    <t xml:space="preserve">      PHASE 3 (NORD)</t>
  </si>
  <si>
    <t>PHASE 3 (NORD)</t>
  </si>
  <si>
    <t>5.1</t>
  </si>
  <si>
    <t xml:space="preserve">          Démolition rond point</t>
  </si>
  <si>
    <t>Démolition rond point</t>
  </si>
  <si>
    <t>5.2</t>
  </si>
  <si>
    <t xml:space="preserve">          Décroutage trottoir sauvegardé</t>
  </si>
  <si>
    <t>m2</t>
  </si>
  <si>
    <t>Décroutage trottoir sauvegardé</t>
  </si>
  <si>
    <t>5.3</t>
  </si>
  <si>
    <t xml:space="preserve">          Pose des dalles podotactiles</t>
  </si>
  <si>
    <t>U</t>
  </si>
  <si>
    <t>Pose des dalles podotactiles</t>
  </si>
  <si>
    <t>6</t>
  </si>
  <si>
    <t xml:space="preserve">      PHASE 5 (TROTTOIRS)</t>
  </si>
  <si>
    <t>PHASE 5 (TROTTOIRS)</t>
  </si>
  <si>
    <t>6.1</t>
  </si>
  <si>
    <t xml:space="preserve">          FINITIONS TROTTOIRS (BORDURES FERS, TERRE, REGLAGES)</t>
  </si>
  <si>
    <t>FINITIONS TROTTOIRS (BORDURES FERS, TERRE, REGLAGES)</t>
  </si>
  <si>
    <t>6.2</t>
  </si>
  <si>
    <t xml:space="preserve">          Enrobé perméable ivoire trottoirs</t>
  </si>
  <si>
    <t>Enrobé perméable ivoire trottoirs</t>
  </si>
  <si>
    <t>6.3</t>
  </si>
  <si>
    <t xml:space="preserve">          FINITIONS</t>
  </si>
  <si>
    <t>J</t>
  </si>
  <si>
    <t>FINITIONS</t>
  </si>
  <si>
    <t>6.4</t>
  </si>
  <si>
    <t xml:space="preserve">          Signalisation verticale</t>
  </si>
  <si>
    <t>Signalisation verticale</t>
  </si>
  <si>
    <t>7</t>
  </si>
  <si>
    <t xml:space="preserve">      OFFICE DU TOURISME</t>
  </si>
  <si>
    <t>OFFICE DU TOURISME</t>
  </si>
  <si>
    <t>7.11</t>
  </si>
  <si>
    <t xml:space="preserve">          Pose pavés joints ciment</t>
  </si>
  <si>
    <t>Pose pavés joints ciment</t>
  </si>
  <si>
    <t>7.19</t>
  </si>
  <si>
    <t>7.21</t>
  </si>
  <si>
    <t xml:space="preserve">          Coffret forrain</t>
  </si>
  <si>
    <t>Coffret forrain</t>
  </si>
  <si>
    <t>7.22</t>
  </si>
  <si>
    <t>7.23</t>
  </si>
  <si>
    <t xml:space="preserve">          Dossier de récolement</t>
  </si>
  <si>
    <t>Dossier de récolement</t>
  </si>
  <si>
    <t>V11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</si>
</sst>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1" x14ac:knownFonts="1">
    <font>
      <sz val="10"/>
      <color theme="1"/>
      <name val="Arial"/>
      <family val="2"/>
    </font>
    <font>
      <b/>
      <sz val="10"/>
      <color rgb="FF000000"/>
      <name val="Calibri"/>
      <family val="2"/>
    </font>
    <font>
      <sz val="11"/>
      <color rgb="FF000000"/>
      <name val="Calibri"/>
      <family val="2"/>
    </font>
    <font>
      <sz val="10"/>
      <color rgb="FF000000"/>
      <name val="Calibri"/>
      <family val="2"/>
    </font>
    <font>
      <sz val="10"/>
      <color rgb="FF808080"/>
      <name val="Calibri"/>
      <family val="2"/>
    </font>
    <font>
      <b/>
      <sz val="11"/>
      <color rgb="FF000000"/>
      <name val="Calibri"/>
      <family val="2"/>
    </font>
    <font>
      <b/>
      <sz val="14"/>
      <color rgb="FF1F497D"/>
      <name val="Calibri"/>
      <family val="2"/>
    </font>
    <font>
      <b/>
      <sz val="12"/>
      <color rgb="FF1F497D"/>
      <name val="Calibri"/>
      <family val="2"/>
    </font>
    <font>
      <b/>
      <sz val="18"/>
      <color rgb="FF1F497D"/>
      <name val="Calibri"/>
      <family val="2"/>
    </font>
    <font>
      <sz val="11"/>
      <color rgb="FF1F497D"/>
      <name val="Calibri"/>
      <family val="2"/>
    </font>
    <font>
      <b/>
      <sz val="11"/>
      <color rgb="FF1F497D"/>
      <name val="Calibri"/>
      <family val="2"/>
    </font>
  </fonts>
  <fills count="8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07F92"/>
        <bgColor indexed="64"/>
      </patternFill>
    </fill>
    <fill>
      <patternFill patternType="darkUp">
        <fgColor rgb="FFFFFFFF"/>
        <bgColor rgb="FF000000"/>
      </patternFill>
    </fill>
    <fill>
      <patternFill patternType="solid">
        <fgColor rgb="FF7FA1C4"/>
        <bgColor indexed="64"/>
      </patternFill>
    </fill>
  </fills>
  <borders count="22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 style="thin">
        <color rgb="FF000000"/>
      </right>
      <top/>
      <bottom/>
      <diagonal/>
    </border>
    <border>
      <left/>
      <right/>
      <top style="thin">
        <color rgb="FFD9D9D9"/>
      </top>
      <bottom/>
      <diagonal/>
    </border>
    <border>
      <left/>
      <right/>
      <top/>
      <bottom style="thin">
        <color rgb="FFD9D9D9"/>
      </bottom>
      <diagonal/>
    </border>
    <border>
      <left style="thin">
        <color rgb="FF000000"/>
      </left>
      <right/>
      <top style="thin">
        <color rgb="FFD9D9D9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D9D9D9"/>
      </bottom>
      <diagonal/>
    </border>
    <border>
      <left/>
      <right style="thin">
        <color rgb="FF000000"/>
      </right>
      <top/>
      <bottom style="thin">
        <color rgb="FFD9D9D9"/>
      </bottom>
      <diagonal/>
    </border>
    <border>
      <left/>
      <right style="thin">
        <color rgb="FF000000"/>
      </right>
      <top style="thin">
        <color rgb="FFD9D9D9"/>
      </top>
      <bottom/>
      <diagonal/>
    </border>
  </borders>
  <cellStyleXfs count="1">
    <xf numFmtId="0" fontId="0" fillId="0" borderId="0"/>
  </cellStyleXfs>
  <cellXfs count="75">
    <xf numFmtId="0" fontId="0" fillId="0" borderId="0" xfId="0"/>
    <xf numFmtId="0" fontId="0" fillId="0" borderId="14" xfId="0" applyBorder="1"/>
    <xf numFmtId="0" fontId="1" fillId="2" borderId="3" xfId="0" applyFont="1" applyFill="1" applyBorder="1" applyAlignment="1">
      <alignment horizontal="left" vertical="center"/>
    </xf>
    <xf numFmtId="0" fontId="0" fillId="0" borderId="5" xfId="0" applyBorder="1"/>
    <xf numFmtId="0" fontId="0" fillId="0" borderId="4" xfId="0" applyBorder="1"/>
    <xf numFmtId="0" fontId="0" fillId="0" borderId="11" xfId="0" applyBorder="1"/>
    <xf numFmtId="0" fontId="0" fillId="0" borderId="10" xfId="0" applyBorder="1"/>
    <xf numFmtId="0" fontId="5" fillId="2" borderId="9" xfId="0" applyFont="1" applyFill="1" applyBorder="1" applyAlignment="1">
      <alignment horizontal="center" vertical="center"/>
    </xf>
    <xf numFmtId="0" fontId="0" fillId="0" borderId="7" xfId="0" applyBorder="1"/>
    <xf numFmtId="0" fontId="0" fillId="0" borderId="6" xfId="0" applyBorder="1"/>
    <xf numFmtId="0" fontId="5" fillId="2" borderId="5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/>
    </xf>
    <xf numFmtId="0" fontId="10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/>
    </xf>
    <xf numFmtId="0" fontId="9" fillId="2" borderId="0" xfId="0" applyFont="1" applyFill="1" applyAlignment="1">
      <alignment horizontal="left" vertical="center" wrapText="1"/>
    </xf>
    <xf numFmtId="0" fontId="8" fillId="2" borderId="0" xfId="0" applyFont="1" applyFill="1" applyAlignment="1">
      <alignment horizontal="right" vertical="center"/>
    </xf>
    <xf numFmtId="0" fontId="8" fillId="2" borderId="0" xfId="0" applyFont="1" applyFill="1" applyAlignment="1">
      <alignment horizontal="left" vertical="center"/>
    </xf>
    <xf numFmtId="0" fontId="7" fillId="2" borderId="0" xfId="0" applyFont="1" applyFill="1" applyAlignment="1">
      <alignment horizontal="left" vertical="center"/>
    </xf>
    <xf numFmtId="0" fontId="6" fillId="2" borderId="0" xfId="0" applyFont="1" applyFill="1" applyAlignment="1">
      <alignment horizontal="left" vertical="center"/>
    </xf>
    <xf numFmtId="0" fontId="5" fillId="2" borderId="1" xfId="0" applyFont="1" applyFill="1" applyBorder="1" applyAlignment="1">
      <alignment horizontal="center" vertical="center"/>
    </xf>
    <xf numFmtId="0" fontId="0" fillId="0" borderId="2" xfId="0" applyBorder="1"/>
    <xf numFmtId="0" fontId="5" fillId="2" borderId="8" xfId="0" applyFont="1" applyFill="1" applyBorder="1" applyAlignment="1">
      <alignment horizontal="center" vertical="center"/>
    </xf>
    <xf numFmtId="0" fontId="3" fillId="2" borderId="8" xfId="0" applyFont="1" applyFill="1" applyBorder="1" applyAlignment="1">
      <alignment horizontal="center" vertical="center" wrapText="1"/>
    </xf>
    <xf numFmtId="0" fontId="4" fillId="3" borderId="8" xfId="0" applyFont="1" applyFill="1" applyBorder="1" applyAlignment="1">
      <alignment horizontal="center" vertical="center"/>
    </xf>
    <xf numFmtId="0" fontId="3" fillId="4" borderId="0" xfId="0" applyFont="1" applyFill="1" applyAlignment="1">
      <alignment horizontal="left" vertical="center"/>
    </xf>
    <xf numFmtId="0" fontId="0" fillId="0" borderId="1" xfId="0" applyBorder="1"/>
    <xf numFmtId="0" fontId="3" fillId="2" borderId="13" xfId="0" applyFont="1" applyFill="1" applyBorder="1" applyAlignment="1">
      <alignment horizontal="right" vertical="center"/>
    </xf>
    <xf numFmtId="0" fontId="1" fillId="2" borderId="3" xfId="0" applyFont="1" applyFill="1" applyBorder="1" applyAlignment="1">
      <alignment horizontal="left" vertical="center"/>
    </xf>
    <xf numFmtId="2" fontId="3" fillId="2" borderId="13" xfId="0" applyNumberFormat="1" applyFont="1" applyFill="1" applyBorder="1" applyAlignment="1">
      <alignment horizontal="right" vertical="center"/>
    </xf>
    <xf numFmtId="0" fontId="2" fillId="3" borderId="4" xfId="0" applyFont="1" applyFill="1" applyBorder="1" applyAlignment="1">
      <alignment horizontal="center" vertical="center"/>
    </xf>
    <xf numFmtId="0" fontId="2" fillId="3" borderId="3" xfId="0" applyFont="1" applyFill="1" applyBorder="1" applyAlignment="1">
      <alignment horizontal="center" vertical="center"/>
    </xf>
    <xf numFmtId="0" fontId="2" fillId="5" borderId="3" xfId="0" applyFont="1" applyFill="1" applyBorder="1" applyAlignment="1">
      <alignment horizontal="left" vertical="center"/>
    </xf>
    <xf numFmtId="0" fontId="2" fillId="2" borderId="12" xfId="0" applyFont="1" applyFill="1" applyBorder="1" applyAlignment="1">
      <alignment horizontal="center" vertical="center"/>
    </xf>
    <xf numFmtId="0" fontId="2" fillId="2" borderId="0" xfId="0" applyFont="1" applyFill="1" applyAlignment="1">
      <alignment horizontal="center" vertical="center"/>
    </xf>
    <xf numFmtId="0" fontId="2" fillId="5" borderId="0" xfId="0" applyFont="1" applyFill="1" applyAlignment="1">
      <alignment horizontal="left" vertical="center"/>
    </xf>
    <xf numFmtId="0" fontId="2" fillId="3" borderId="12" xfId="0" applyFont="1" applyFill="1" applyBorder="1" applyAlignment="1">
      <alignment horizontal="center" vertical="center"/>
    </xf>
    <xf numFmtId="0" fontId="2" fillId="3" borderId="0" xfId="0" applyFont="1" applyFill="1" applyAlignment="1">
      <alignment horizontal="center" vertical="center"/>
    </xf>
    <xf numFmtId="0" fontId="2" fillId="2" borderId="15" xfId="0" applyFont="1" applyFill="1" applyBorder="1" applyAlignment="1">
      <alignment horizontal="center" vertical="center"/>
    </xf>
    <xf numFmtId="0" fontId="2" fillId="3" borderId="15" xfId="0" applyFont="1" applyFill="1" applyBorder="1" applyAlignment="1">
      <alignment horizontal="center" vertical="center"/>
    </xf>
    <xf numFmtId="0" fontId="2" fillId="2" borderId="16" xfId="0" applyFont="1" applyFill="1" applyBorder="1" applyAlignment="1">
      <alignment horizontal="center" vertical="center"/>
    </xf>
    <xf numFmtId="0" fontId="2" fillId="3" borderId="16" xfId="0" applyFont="1" applyFill="1" applyBorder="1" applyAlignment="1">
      <alignment horizontal="center" vertical="center"/>
    </xf>
    <xf numFmtId="0" fontId="1" fillId="2" borderId="0" xfId="0" applyFont="1" applyFill="1" applyAlignment="1">
      <alignment horizontal="left" vertical="center"/>
    </xf>
    <xf numFmtId="0" fontId="2" fillId="3" borderId="17" xfId="0" applyFont="1" applyFill="1" applyBorder="1" applyAlignment="1">
      <alignment horizontal="center" vertical="center"/>
    </xf>
    <xf numFmtId="0" fontId="2" fillId="7" borderId="3" xfId="0" applyFont="1" applyFill="1" applyBorder="1" applyAlignment="1">
      <alignment horizontal="left" vertical="center"/>
    </xf>
    <xf numFmtId="0" fontId="2" fillId="7" borderId="0" xfId="0" applyFont="1" applyFill="1" applyAlignment="1">
      <alignment horizontal="left" vertical="center"/>
    </xf>
    <xf numFmtId="0" fontId="3" fillId="2" borderId="0" xfId="0" applyFont="1" applyFill="1" applyAlignment="1">
      <alignment horizontal="left" vertical="center"/>
    </xf>
    <xf numFmtId="0" fontId="2" fillId="3" borderId="5" xfId="0" applyFont="1" applyFill="1" applyBorder="1" applyAlignment="1">
      <alignment horizontal="center" vertical="center"/>
    </xf>
    <xf numFmtId="0" fontId="2" fillId="3" borderId="6" xfId="0" applyFont="1" applyFill="1" applyBorder="1" applyAlignment="1">
      <alignment horizontal="center" vertical="center"/>
    </xf>
    <xf numFmtId="0" fontId="2" fillId="2" borderId="18" xfId="0" applyFont="1" applyFill="1" applyBorder="1" applyAlignment="1">
      <alignment horizontal="center" vertical="center"/>
    </xf>
    <xf numFmtId="0" fontId="2" fillId="3" borderId="18" xfId="0" applyFont="1" applyFill="1" applyBorder="1" applyAlignment="1">
      <alignment horizontal="center" vertical="center"/>
    </xf>
    <xf numFmtId="0" fontId="2" fillId="3" borderId="7" xfId="0" applyFont="1" applyFill="1" applyBorder="1" applyAlignment="1">
      <alignment horizontal="center" vertical="center"/>
    </xf>
    <xf numFmtId="0" fontId="2" fillId="3" borderId="19" xfId="0" applyFont="1" applyFill="1" applyBorder="1" applyAlignment="1">
      <alignment horizontal="center" vertical="center"/>
    </xf>
    <xf numFmtId="0" fontId="2" fillId="5" borderId="14" xfId="0" applyFont="1" applyFill="1" applyBorder="1" applyAlignment="1">
      <alignment horizontal="left" vertical="center"/>
    </xf>
    <xf numFmtId="0" fontId="2" fillId="3" borderId="20" xfId="0" applyFont="1" applyFill="1" applyBorder="1" applyAlignment="1">
      <alignment horizontal="center" vertical="center"/>
    </xf>
    <xf numFmtId="0" fontId="2" fillId="3" borderId="21" xfId="0" applyFont="1" applyFill="1" applyBorder="1" applyAlignment="1">
      <alignment horizontal="center" vertical="center"/>
    </xf>
    <xf numFmtId="0" fontId="3" fillId="2" borderId="14" xfId="0" applyFont="1" applyFill="1" applyBorder="1" applyAlignment="1">
      <alignment horizontal="left" vertical="center"/>
    </xf>
    <xf numFmtId="0" fontId="2" fillId="3" borderId="14" xfId="0" applyFont="1" applyFill="1" applyBorder="1" applyAlignment="1">
      <alignment horizontal="center" vertical="center"/>
    </xf>
    <xf numFmtId="0" fontId="2" fillId="7" borderId="14" xfId="0" applyFont="1" applyFill="1" applyBorder="1" applyAlignment="1">
      <alignment horizontal="left" vertical="center"/>
    </xf>
    <xf numFmtId="0" fontId="2" fillId="2" borderId="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/>
    </xf>
    <xf numFmtId="0" fontId="2" fillId="2" borderId="6" xfId="0" applyFont="1" applyFill="1" applyBorder="1" applyAlignment="1">
      <alignment horizontal="center" vertical="center"/>
    </xf>
    <xf numFmtId="0" fontId="2" fillId="2" borderId="7" xfId="0" applyFont="1" applyFill="1" applyBorder="1" applyAlignment="1">
      <alignment horizontal="center" vertical="center"/>
    </xf>
    <xf numFmtId="0" fontId="2" fillId="2" borderId="19" xfId="0" applyFont="1" applyFill="1" applyBorder="1" applyAlignment="1">
      <alignment horizontal="center" vertical="center"/>
    </xf>
    <xf numFmtId="0" fontId="2" fillId="2" borderId="17" xfId="0" applyFont="1" applyFill="1" applyBorder="1" applyAlignment="1">
      <alignment horizontal="center" vertical="center"/>
    </xf>
    <xf numFmtId="0" fontId="3" fillId="2" borderId="3" xfId="0" applyFont="1" applyFill="1" applyBorder="1" applyAlignment="1">
      <alignment horizontal="left" vertical="center"/>
    </xf>
    <xf numFmtId="0" fontId="2" fillId="2" borderId="3" xfId="0" applyFont="1" applyFill="1" applyBorder="1" applyAlignment="1">
      <alignment horizontal="center" vertical="center"/>
    </xf>
    <xf numFmtId="0" fontId="2" fillId="2" borderId="20" xfId="0" applyFont="1" applyFill="1" applyBorder="1" applyAlignment="1">
      <alignment horizontal="center" vertical="center"/>
    </xf>
    <xf numFmtId="0" fontId="2" fillId="2" borderId="21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6" borderId="4" xfId="0" applyFont="1" applyFill="1" applyBorder="1" applyAlignment="1">
      <alignment horizontal="left" vertical="center"/>
    </xf>
    <xf numFmtId="0" fontId="2" fillId="6" borderId="6" xfId="0" applyFont="1" applyFill="1" applyBorder="1" applyAlignment="1">
      <alignment horizontal="left" vertical="center"/>
    </xf>
    <xf numFmtId="0" fontId="2" fillId="6" borderId="3" xfId="0" applyFont="1" applyFill="1" applyBorder="1" applyAlignment="1">
      <alignment horizontal="left" vertical="center"/>
    </xf>
    <xf numFmtId="0" fontId="2" fillId="6" borderId="19" xfId="0" applyFont="1" applyFill="1" applyBorder="1" applyAlignment="1">
      <alignment horizontal="left" vertical="center"/>
    </xf>
    <xf numFmtId="0" fontId="2" fillId="6" borderId="17" xfId="0" applyFont="1" applyFill="1" applyBorder="1" applyAlignment="1">
      <alignment horizontal="left" vertical="center"/>
    </xf>
    <xf numFmtId="0" fontId="1" fillId="2" borderId="14" xfId="0" applyFont="1" applyFill="1" applyBorder="1" applyAlignment="1">
      <alignment horizontal="left" vertical="center"/>
    </xf>
  </cellXfs>
  <cellStyles count="1">
    <cellStyle name="Normal" xfId="0" builtinId="0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ADD8E6"/>
      <rgbColor rgb="0090EE90"/>
      <rgbColor rgb="00FFFF00"/>
      <rgbColor rgb="00FF00FF"/>
      <rgbColor rgb="00FFD700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DDEBF7"/>
      <rgbColor rgb="005B9BD5"/>
      <rgbColor rgb="00FFCC99"/>
      <rgbColor rgb="00F2DCDB"/>
      <rgbColor rgb="00963634"/>
      <rgbColor rgb="00EBF1DE"/>
      <rgbColor rgb="0076933C"/>
      <rgbColor rgb="00FDE9D9"/>
      <rgbColor rgb="00E26B0A"/>
      <rgbColor rgb="00E4DFEC"/>
      <rgbColor rgb="0060497A"/>
      <rgbColor rgb="00DCE6F1"/>
      <rgbColor rgb="00339966"/>
      <rgbColor rgb="00F2F2F2"/>
      <rgbColor rgb="00D9D9D9"/>
      <rgbColor rgb="00993300"/>
      <rgbColor rgb="00993366"/>
      <rgbColor rgb="00333399"/>
      <rgbColor rgb="001F497D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3</xdr:row>
      <xdr:rowOff>0</xdr:rowOff>
    </xdr:from>
    <xdr:to>
      <xdr:col>2</xdr:col>
      <xdr:colOff>1514475</xdr:colOff>
      <xdr:row>5</xdr:row>
      <xdr:rowOff>152400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3BEDDC6E-7129-4424-90F6-8FE2FF86C8D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161925"/>
          <a:ext cx="1828800" cy="476250"/>
        </a:xfrm>
        <a:prstGeom prst="rect">
          <a:avLst/>
        </a:prstGeom>
      </xdr:spPr>
    </xdr:pic>
    <xdr:clientData/>
  </xdr:twoCellAnchor>
  <xdr:twoCellAnchor editAs="oneCell">
    <xdr:from>
      <xdr:col>2</xdr:col>
      <xdr:colOff>0</xdr:colOff>
      <xdr:row>15</xdr:row>
      <xdr:rowOff>0</xdr:rowOff>
    </xdr:from>
    <xdr:to>
      <xdr:col>2</xdr:col>
      <xdr:colOff>190500</xdr:colOff>
      <xdr:row>16</xdr:row>
      <xdr:rowOff>0</xdr:rowOff>
    </xdr:to>
    <xdr:pic>
      <xdr:nvPicPr>
        <xdr:cNvPr id="3" name="Picture 2">
          <a:extLst>
            <a:ext uri="{FF2B5EF4-FFF2-40B4-BE49-F238E27FC236}">
              <a16:creationId xmlns:a16="http://schemas.microsoft.com/office/drawing/2014/main" id="{74CDF500-8F96-406C-BB48-6900BF68F03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314325" y="1971675"/>
          <a:ext cx="190500" cy="1524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324CEA0-F2B2-4BAF-8652-F6FF5FE6B23D}">
  <dimension ref="A1:AG65"/>
  <sheetViews>
    <sheetView showGridLines="0" tabSelected="1" workbookViewId="0">
      <pane xSplit="4" ySplit="11" topLeftCell="E12" activePane="bottomRight" state="frozen"/>
      <selection pane="topRight" activeCell="E1" sqref="E1"/>
      <selection pane="bottomLeft" activeCell="A12" sqref="A12"/>
      <selection pane="bottomRight" activeCell="I5" sqref="I5"/>
    </sheetView>
  </sheetViews>
  <sheetFormatPr baseColWidth="10" defaultColWidth="8.88671875" defaultRowHeight="13.2" x14ac:dyDescent="0.25"/>
  <cols>
    <col min="1" max="1" width="0" hidden="1" customWidth="1"/>
    <col min="2" max="2" width="4.6640625" customWidth="1"/>
    <col min="3" max="3" width="49.33203125" customWidth="1"/>
    <col min="4" max="4" width="55.5546875" customWidth="1"/>
    <col min="5" max="5" width="6.6640625" customWidth="1"/>
    <col min="6" max="6" width="6.33203125" customWidth="1"/>
    <col min="7" max="7" width="15.88671875" customWidth="1"/>
    <col min="8" max="8" width="6.6640625" customWidth="1"/>
    <col min="9" max="33" width="4.6640625" customWidth="1"/>
  </cols>
  <sheetData>
    <row r="1" spans="1:33" hidden="1" x14ac:dyDescent="0.25"/>
    <row r="2" spans="1:33" hidden="1" x14ac:dyDescent="0.25"/>
    <row r="3" spans="1:33" ht="23.4" x14ac:dyDescent="0.25">
      <c r="D3" s="12" t="s">
        <v>0</v>
      </c>
      <c r="G3" s="15" t="s">
        <v>5</v>
      </c>
      <c r="I3" s="16" t="s">
        <v>6</v>
      </c>
    </row>
    <row r="4" spans="1:33" ht="15.6" x14ac:dyDescent="0.25">
      <c r="D4" s="13" t="s">
        <v>1</v>
      </c>
      <c r="I4" s="17" t="s">
        <v>74</v>
      </c>
    </row>
    <row r="5" spans="1:33" ht="14.4" x14ac:dyDescent="0.25">
      <c r="D5" s="13"/>
    </row>
    <row r="6" spans="1:33" ht="28.8" x14ac:dyDescent="0.25">
      <c r="D6" s="14" t="s">
        <v>2</v>
      </c>
      <c r="I6" s="18" t="s">
        <v>7</v>
      </c>
    </row>
    <row r="7" spans="1:33" ht="14.4" x14ac:dyDescent="0.25">
      <c r="D7" s="13" t="s">
        <v>3</v>
      </c>
    </row>
    <row r="8" spans="1:33" ht="15" customHeight="1" x14ac:dyDescent="0.25">
      <c r="D8" s="13" t="s">
        <v>4</v>
      </c>
      <c r="I8" s="21" t="s">
        <v>14</v>
      </c>
      <c r="J8" s="7" t="s">
        <v>15</v>
      </c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5"/>
      <c r="AG8" s="21" t="s">
        <v>16</v>
      </c>
    </row>
    <row r="9" spans="1:33" ht="14.4" x14ac:dyDescent="0.25">
      <c r="I9" s="7" t="str">
        <f>"S"&amp;"27"</f>
        <v>S27</v>
      </c>
      <c r="J9" s="6"/>
      <c r="K9" s="6"/>
      <c r="L9" s="6"/>
      <c r="M9" s="5"/>
      <c r="N9" s="7" t="str">
        <f>"S"&amp;"28"</f>
        <v>S28</v>
      </c>
      <c r="O9" s="6"/>
      <c r="P9" s="6"/>
      <c r="Q9" s="6"/>
      <c r="R9" s="5"/>
      <c r="S9" s="7" t="str">
        <f>"S"&amp;"29"</f>
        <v>S29</v>
      </c>
      <c r="T9" s="6"/>
      <c r="U9" s="6"/>
      <c r="V9" s="6"/>
      <c r="W9" s="5"/>
      <c r="X9" s="7" t="str">
        <f>"S"&amp;"30"</f>
        <v>S30</v>
      </c>
      <c r="Y9" s="6"/>
      <c r="Z9" s="6"/>
      <c r="AA9" s="6"/>
      <c r="AB9" s="5"/>
      <c r="AC9" s="7" t="str">
        <f>"S"&amp;"31"</f>
        <v>S31</v>
      </c>
      <c r="AD9" s="6"/>
      <c r="AE9" s="6"/>
      <c r="AF9" s="6"/>
      <c r="AG9" s="5"/>
    </row>
    <row r="10" spans="1:33" ht="30.75" customHeight="1" x14ac:dyDescent="0.25">
      <c r="B10" s="19" t="s">
        <v>8</v>
      </c>
      <c r="C10" s="11" t="s">
        <v>9</v>
      </c>
      <c r="D10" s="10"/>
      <c r="E10" s="19" t="s">
        <v>10</v>
      </c>
      <c r="F10" s="19" t="s">
        <v>11</v>
      </c>
      <c r="G10" s="19" t="s">
        <v>12</v>
      </c>
      <c r="H10" s="19" t="s">
        <v>13</v>
      </c>
      <c r="I10" s="22" t="str">
        <f>"L"&amp;CHAR(10)&amp;30</f>
        <v>L
30</v>
      </c>
      <c r="J10" s="22" t="str">
        <f>"M"&amp;CHAR(10)&amp;1</f>
        <v>M
1</v>
      </c>
      <c r="K10" s="22" t="str">
        <f>"M"&amp;CHAR(10)&amp;2</f>
        <v>M
2</v>
      </c>
      <c r="L10" s="22" t="str">
        <f>"J"&amp;CHAR(10)&amp;3</f>
        <v>J
3</v>
      </c>
      <c r="M10" s="22" t="str">
        <f>"V"&amp;CHAR(10)&amp;4</f>
        <v>V
4</v>
      </c>
      <c r="N10" s="22" t="str">
        <f>"L"&amp;CHAR(10)&amp;7</f>
        <v>L
7</v>
      </c>
      <c r="O10" s="22" t="str">
        <f>"M"&amp;CHAR(10)&amp;8</f>
        <v>M
8</v>
      </c>
      <c r="P10" s="22" t="str">
        <f>"M"&amp;CHAR(10)&amp;9</f>
        <v>M
9</v>
      </c>
      <c r="Q10" s="22" t="str">
        <f>"J"&amp;CHAR(10)&amp;10</f>
        <v>J
10</v>
      </c>
      <c r="R10" s="22" t="str">
        <f>"V"&amp;CHAR(10)&amp;11</f>
        <v>V
11</v>
      </c>
      <c r="S10" s="22" t="str">
        <f>"L"&amp;CHAR(10)&amp;14</f>
        <v>L
14</v>
      </c>
      <c r="T10" s="22" t="str">
        <f>"M"&amp;CHAR(10)&amp;15</f>
        <v>M
15</v>
      </c>
      <c r="U10" s="22" t="str">
        <f>"M"&amp;CHAR(10)&amp;16</f>
        <v>M
16</v>
      </c>
      <c r="V10" s="22" t="str">
        <f>"J"&amp;CHAR(10)&amp;17</f>
        <v>J
17</v>
      </c>
      <c r="W10" s="22" t="str">
        <f>"V"&amp;CHAR(10)&amp;18</f>
        <v>V
18</v>
      </c>
      <c r="X10" s="22" t="str">
        <f>"L"&amp;CHAR(10)&amp;21</f>
        <v>L
21</v>
      </c>
      <c r="Y10" s="22" t="str">
        <f>"M"&amp;CHAR(10)&amp;22</f>
        <v>M
22</v>
      </c>
      <c r="Z10" s="22" t="str">
        <f>"M"&amp;CHAR(10)&amp;23</f>
        <v>M
23</v>
      </c>
      <c r="AA10" s="22" t="str">
        <f>"J"&amp;CHAR(10)&amp;24</f>
        <v>J
24</v>
      </c>
      <c r="AB10" s="22" t="str">
        <f>"V"&amp;CHAR(10)&amp;25</f>
        <v>V
25</v>
      </c>
      <c r="AC10" s="22" t="str">
        <f>"L"&amp;CHAR(10)&amp;28</f>
        <v>L
28</v>
      </c>
      <c r="AD10" s="22" t="str">
        <f>"M"&amp;CHAR(10)&amp;29</f>
        <v>M
29</v>
      </c>
      <c r="AE10" s="22" t="str">
        <f>"M"&amp;CHAR(10)&amp;30</f>
        <v>M
30</v>
      </c>
      <c r="AF10" s="22" t="str">
        <f>"J"&amp;CHAR(10)&amp;31</f>
        <v>J
31</v>
      </c>
      <c r="AG10" s="22" t="str">
        <f>"V"&amp;CHAR(10)&amp;1</f>
        <v>V
1</v>
      </c>
    </row>
    <row r="11" spans="1:33" ht="12" customHeight="1" x14ac:dyDescent="0.25">
      <c r="B11" s="20"/>
      <c r="C11" s="9"/>
      <c r="D11" s="8"/>
      <c r="E11" s="20"/>
      <c r="F11" s="20"/>
      <c r="G11" s="20"/>
      <c r="H11" s="20"/>
      <c r="I11" s="23">
        <v>1</v>
      </c>
      <c r="J11" s="23">
        <v>2</v>
      </c>
      <c r="K11" s="23">
        <v>3</v>
      </c>
      <c r="L11" s="23">
        <v>4</v>
      </c>
      <c r="M11" s="23">
        <v>5</v>
      </c>
      <c r="N11" s="23">
        <v>6</v>
      </c>
      <c r="O11" s="23">
        <v>7</v>
      </c>
      <c r="P11" s="23">
        <v>8</v>
      </c>
      <c r="Q11" s="23">
        <v>9</v>
      </c>
      <c r="R11" s="23">
        <v>10</v>
      </c>
      <c r="S11" s="23">
        <v>11</v>
      </c>
      <c r="T11" s="23">
        <v>12</v>
      </c>
      <c r="U11" s="23">
        <v>13</v>
      </c>
      <c r="V11" s="23">
        <v>14</v>
      </c>
      <c r="W11" s="23">
        <v>15</v>
      </c>
      <c r="X11" s="23">
        <v>16</v>
      </c>
      <c r="Y11" s="23">
        <v>17</v>
      </c>
      <c r="Z11" s="23">
        <v>18</v>
      </c>
      <c r="AA11" s="23">
        <v>19</v>
      </c>
      <c r="AB11" s="23">
        <v>20</v>
      </c>
      <c r="AC11" s="23">
        <v>21</v>
      </c>
      <c r="AD11" s="23">
        <v>22</v>
      </c>
      <c r="AE11" s="23">
        <v>23</v>
      </c>
      <c r="AF11" s="23">
        <v>24</v>
      </c>
      <c r="AG11" s="23">
        <v>25</v>
      </c>
    </row>
    <row r="12" spans="1:33" ht="3" customHeight="1" x14ac:dyDescent="0.25">
      <c r="B12" s="25"/>
      <c r="C12" s="4"/>
      <c r="D12" s="3"/>
      <c r="E12" s="25"/>
      <c r="F12" s="25"/>
      <c r="G12" s="25"/>
      <c r="H12" s="25"/>
      <c r="I12" s="29"/>
      <c r="J12" s="32"/>
      <c r="K12" s="35"/>
      <c r="L12" s="32"/>
      <c r="M12" s="46"/>
      <c r="N12" s="58"/>
      <c r="O12" s="35"/>
      <c r="P12" s="32"/>
      <c r="Q12" s="35"/>
      <c r="R12" s="59"/>
      <c r="S12" s="69"/>
      <c r="T12" s="32"/>
      <c r="U12" s="35"/>
      <c r="V12" s="32"/>
      <c r="W12" s="46"/>
      <c r="X12" s="58"/>
      <c r="Y12" s="35"/>
      <c r="Z12" s="32"/>
      <c r="AA12" s="35"/>
      <c r="AB12" s="59"/>
      <c r="AC12" s="29"/>
      <c r="AD12" s="32"/>
      <c r="AE12" s="35"/>
      <c r="AF12" s="32"/>
      <c r="AG12" s="46"/>
    </row>
    <row r="13" spans="1:33" ht="12" customHeight="1" x14ac:dyDescent="0.25">
      <c r="A13" s="24" t="s">
        <v>17</v>
      </c>
      <c r="B13" s="26" t="s">
        <v>18</v>
      </c>
      <c r="C13" s="2" t="s">
        <v>19</v>
      </c>
      <c r="D13" s="1"/>
      <c r="E13" s="26">
        <v>14</v>
      </c>
      <c r="F13" s="26"/>
      <c r="G13" s="28"/>
      <c r="H13" s="28"/>
      <c r="I13" s="31"/>
      <c r="J13" s="34"/>
      <c r="K13" s="34"/>
      <c r="L13" s="34"/>
      <c r="M13" s="52"/>
      <c r="N13" s="31"/>
      <c r="O13" s="34"/>
      <c r="P13" s="34"/>
      <c r="Q13" s="34"/>
      <c r="R13" s="52"/>
      <c r="S13" s="71"/>
      <c r="T13" s="34"/>
      <c r="U13" s="34"/>
      <c r="V13" s="41" t="s">
        <v>20</v>
      </c>
      <c r="W13" s="74"/>
      <c r="X13" s="27"/>
      <c r="Y13" s="36"/>
      <c r="Z13" s="33"/>
      <c r="AA13" s="36"/>
      <c r="AB13" s="68"/>
      <c r="AC13" s="30"/>
      <c r="AD13" s="33"/>
      <c r="AE13" s="36"/>
      <c r="AF13" s="33"/>
      <c r="AG13" s="56"/>
    </row>
    <row r="14" spans="1:33" ht="3" customHeight="1" x14ac:dyDescent="0.25">
      <c r="B14" s="20"/>
      <c r="C14" s="9"/>
      <c r="D14" s="8"/>
      <c r="E14" s="20"/>
      <c r="F14" s="20"/>
      <c r="G14" s="20"/>
      <c r="H14" s="20"/>
      <c r="I14" s="51"/>
      <c r="J14" s="39"/>
      <c r="K14" s="40"/>
      <c r="L14" s="39"/>
      <c r="M14" s="53"/>
      <c r="N14" s="62"/>
      <c r="O14" s="40"/>
      <c r="P14" s="39"/>
      <c r="Q14" s="40"/>
      <c r="R14" s="66"/>
      <c r="S14" s="72"/>
      <c r="T14" s="39"/>
      <c r="U14" s="40"/>
      <c r="V14" s="39"/>
      <c r="W14" s="53"/>
      <c r="X14" s="62"/>
      <c r="Y14" s="40"/>
      <c r="Z14" s="39"/>
      <c r="AA14" s="40"/>
      <c r="AB14" s="66"/>
      <c r="AC14" s="51"/>
      <c r="AD14" s="39"/>
      <c r="AE14" s="40"/>
      <c r="AF14" s="39"/>
      <c r="AG14" s="53"/>
    </row>
    <row r="15" spans="1:33" ht="3" customHeight="1" x14ac:dyDescent="0.25">
      <c r="B15" s="25"/>
      <c r="C15" s="4"/>
      <c r="D15" s="3"/>
      <c r="E15" s="25"/>
      <c r="F15" s="25"/>
      <c r="G15" s="25"/>
      <c r="H15" s="25"/>
      <c r="I15" s="42"/>
      <c r="J15" s="37"/>
      <c r="K15" s="38"/>
      <c r="L15" s="37"/>
      <c r="M15" s="54"/>
      <c r="N15" s="63"/>
      <c r="O15" s="38"/>
      <c r="P15" s="37"/>
      <c r="Q15" s="38"/>
      <c r="R15" s="67"/>
      <c r="S15" s="73"/>
      <c r="T15" s="37"/>
      <c r="U15" s="38"/>
      <c r="V15" s="37"/>
      <c r="W15" s="54"/>
      <c r="X15" s="63"/>
      <c r="Y15" s="38"/>
      <c r="Z15" s="37"/>
      <c r="AA15" s="38"/>
      <c r="AB15" s="67"/>
      <c r="AC15" s="42"/>
      <c r="AD15" s="37"/>
      <c r="AE15" s="38"/>
      <c r="AF15" s="37"/>
      <c r="AG15" s="54"/>
    </row>
    <row r="16" spans="1:33" ht="12" customHeight="1" x14ac:dyDescent="0.25">
      <c r="A16" s="24" t="s">
        <v>21</v>
      </c>
      <c r="B16" s="26" t="s">
        <v>22</v>
      </c>
      <c r="C16" s="2" t="s">
        <v>23</v>
      </c>
      <c r="D16" s="1"/>
      <c r="E16" s="26">
        <v>2</v>
      </c>
      <c r="F16" s="26" t="s">
        <v>24</v>
      </c>
      <c r="G16" s="28">
        <v>1800</v>
      </c>
      <c r="H16" s="28">
        <v>900</v>
      </c>
      <c r="I16" s="43"/>
      <c r="J16" s="44"/>
      <c r="K16" s="45" t="s">
        <v>25</v>
      </c>
      <c r="L16" s="45"/>
      <c r="M16" s="55"/>
      <c r="N16" s="64"/>
      <c r="O16" s="36"/>
      <c r="P16" s="33"/>
      <c r="Q16" s="36"/>
      <c r="R16" s="68"/>
      <c r="S16" s="71"/>
      <c r="T16" s="33"/>
      <c r="U16" s="36"/>
      <c r="V16" s="33"/>
      <c r="W16" s="56"/>
      <c r="X16" s="65"/>
      <c r="Y16" s="36"/>
      <c r="Z16" s="33"/>
      <c r="AA16" s="36"/>
      <c r="AB16" s="68"/>
      <c r="AC16" s="30"/>
      <c r="AD16" s="33"/>
      <c r="AE16" s="36"/>
      <c r="AF16" s="33"/>
      <c r="AG16" s="56"/>
    </row>
    <row r="17" spans="1:33" ht="3" customHeight="1" x14ac:dyDescent="0.25">
      <c r="B17" s="20"/>
      <c r="C17" s="9"/>
      <c r="D17" s="8"/>
      <c r="E17" s="20"/>
      <c r="F17" s="20"/>
      <c r="G17" s="20"/>
      <c r="H17" s="20"/>
      <c r="I17" s="51"/>
      <c r="J17" s="39"/>
      <c r="K17" s="40"/>
      <c r="L17" s="39"/>
      <c r="M17" s="53"/>
      <c r="N17" s="62"/>
      <c r="O17" s="40"/>
      <c r="P17" s="39"/>
      <c r="Q17" s="40"/>
      <c r="R17" s="66"/>
      <c r="S17" s="72"/>
      <c r="T17" s="39"/>
      <c r="U17" s="40"/>
      <c r="V17" s="39"/>
      <c r="W17" s="53"/>
      <c r="X17" s="62"/>
      <c r="Y17" s="40"/>
      <c r="Z17" s="39"/>
      <c r="AA17" s="40"/>
      <c r="AB17" s="66"/>
      <c r="AC17" s="51"/>
      <c r="AD17" s="39"/>
      <c r="AE17" s="40"/>
      <c r="AF17" s="39"/>
      <c r="AG17" s="53"/>
    </row>
    <row r="18" spans="1:33" ht="3" customHeight="1" x14ac:dyDescent="0.25">
      <c r="B18" s="25"/>
      <c r="C18" s="4"/>
      <c r="D18" s="3"/>
      <c r="E18" s="25"/>
      <c r="F18" s="25"/>
      <c r="G18" s="25"/>
      <c r="H18" s="25"/>
      <c r="I18" s="42"/>
      <c r="J18" s="37"/>
      <c r="K18" s="38"/>
      <c r="L18" s="37"/>
      <c r="M18" s="54"/>
      <c r="N18" s="63"/>
      <c r="O18" s="38"/>
      <c r="P18" s="37"/>
      <c r="Q18" s="38"/>
      <c r="R18" s="67"/>
      <c r="S18" s="73"/>
      <c r="T18" s="37"/>
      <c r="U18" s="38"/>
      <c r="V18" s="37"/>
      <c r="W18" s="54"/>
      <c r="X18" s="63"/>
      <c r="Y18" s="38"/>
      <c r="Z18" s="37"/>
      <c r="AA18" s="38"/>
      <c r="AB18" s="67"/>
      <c r="AC18" s="42"/>
      <c r="AD18" s="37"/>
      <c r="AE18" s="38"/>
      <c r="AF18" s="37"/>
      <c r="AG18" s="54"/>
    </row>
    <row r="19" spans="1:33" ht="12" customHeight="1" x14ac:dyDescent="0.25">
      <c r="A19" s="24" t="s">
        <v>21</v>
      </c>
      <c r="B19" s="26" t="s">
        <v>26</v>
      </c>
      <c r="C19" s="2" t="s">
        <v>27</v>
      </c>
      <c r="D19" s="1"/>
      <c r="E19" s="26">
        <v>2</v>
      </c>
      <c r="F19" s="26" t="s">
        <v>28</v>
      </c>
      <c r="G19" s="28">
        <v>1</v>
      </c>
      <c r="H19" s="28">
        <v>0.5</v>
      </c>
      <c r="I19" s="30"/>
      <c r="J19" s="33"/>
      <c r="K19" s="36"/>
      <c r="L19" s="33"/>
      <c r="M19" s="56"/>
      <c r="N19" s="65"/>
      <c r="O19" s="36"/>
      <c r="P19" s="33"/>
      <c r="Q19" s="36"/>
      <c r="R19" s="68"/>
      <c r="S19" s="71"/>
      <c r="T19" s="44"/>
      <c r="U19" s="44"/>
      <c r="V19" s="45" t="s">
        <v>29</v>
      </c>
      <c r="W19" s="55"/>
      <c r="X19" s="64"/>
      <c r="Y19" s="45"/>
      <c r="Z19" s="33"/>
      <c r="AA19" s="36"/>
      <c r="AB19" s="68"/>
      <c r="AC19" s="30"/>
      <c r="AD19" s="33"/>
      <c r="AE19" s="36"/>
      <c r="AF19" s="33"/>
      <c r="AG19" s="56"/>
    </row>
    <row r="20" spans="1:33" ht="3" customHeight="1" x14ac:dyDescent="0.25">
      <c r="B20" s="20"/>
      <c r="C20" s="9"/>
      <c r="D20" s="8"/>
      <c r="E20" s="20"/>
      <c r="F20" s="20"/>
      <c r="G20" s="20"/>
      <c r="H20" s="20"/>
      <c r="I20" s="51"/>
      <c r="J20" s="39"/>
      <c r="K20" s="40"/>
      <c r="L20" s="39"/>
      <c r="M20" s="53"/>
      <c r="N20" s="62"/>
      <c r="O20" s="40"/>
      <c r="P20" s="39"/>
      <c r="Q20" s="40"/>
      <c r="R20" s="66"/>
      <c r="S20" s="72"/>
      <c r="T20" s="39"/>
      <c r="U20" s="40"/>
      <c r="V20" s="39"/>
      <c r="W20" s="53"/>
      <c r="X20" s="62"/>
      <c r="Y20" s="40"/>
      <c r="Z20" s="39"/>
      <c r="AA20" s="40"/>
      <c r="AB20" s="66"/>
      <c r="AC20" s="51"/>
      <c r="AD20" s="39"/>
      <c r="AE20" s="40"/>
      <c r="AF20" s="39"/>
      <c r="AG20" s="53"/>
    </row>
    <row r="21" spans="1:33" ht="3" customHeight="1" x14ac:dyDescent="0.25">
      <c r="B21" s="25"/>
      <c r="C21" s="4"/>
      <c r="D21" s="3"/>
      <c r="E21" s="25"/>
      <c r="F21" s="25"/>
      <c r="G21" s="25"/>
      <c r="H21" s="25"/>
      <c r="I21" s="42"/>
      <c r="J21" s="37"/>
      <c r="K21" s="38"/>
      <c r="L21" s="37"/>
      <c r="M21" s="54"/>
      <c r="N21" s="63"/>
      <c r="O21" s="38"/>
      <c r="P21" s="37"/>
      <c r="Q21" s="38"/>
      <c r="R21" s="67"/>
      <c r="S21" s="73"/>
      <c r="T21" s="37"/>
      <c r="U21" s="38"/>
      <c r="V21" s="37"/>
      <c r="W21" s="54"/>
      <c r="X21" s="63"/>
      <c r="Y21" s="38"/>
      <c r="Z21" s="37"/>
      <c r="AA21" s="38"/>
      <c r="AB21" s="67"/>
      <c r="AC21" s="42"/>
      <c r="AD21" s="37"/>
      <c r="AE21" s="38"/>
      <c r="AF21" s="37"/>
      <c r="AG21" s="54"/>
    </row>
    <row r="22" spans="1:33" ht="12" customHeight="1" x14ac:dyDescent="0.25">
      <c r="A22" s="24" t="s">
        <v>17</v>
      </c>
      <c r="B22" s="26" t="s">
        <v>30</v>
      </c>
      <c r="C22" s="2" t="s">
        <v>31</v>
      </c>
      <c r="D22" s="1"/>
      <c r="E22" s="26">
        <v>4</v>
      </c>
      <c r="F22" s="26"/>
      <c r="G22" s="28"/>
      <c r="H22" s="28"/>
      <c r="I22" s="30"/>
      <c r="J22" s="33"/>
      <c r="K22" s="36"/>
      <c r="L22" s="33"/>
      <c r="M22" s="56"/>
      <c r="N22" s="65"/>
      <c r="O22" s="36"/>
      <c r="P22" s="33"/>
      <c r="Q22" s="34"/>
      <c r="R22" s="52"/>
      <c r="S22" s="71"/>
      <c r="T22" s="34"/>
      <c r="U22" s="34"/>
      <c r="V22" s="41" t="s">
        <v>32</v>
      </c>
      <c r="W22" s="74"/>
      <c r="X22" s="27"/>
      <c r="Y22" s="41"/>
      <c r="Z22" s="33"/>
      <c r="AA22" s="36"/>
      <c r="AB22" s="68"/>
      <c r="AC22" s="30"/>
      <c r="AD22" s="33"/>
      <c r="AE22" s="36"/>
      <c r="AF22" s="33"/>
      <c r="AG22" s="56"/>
    </row>
    <row r="23" spans="1:33" ht="3" customHeight="1" x14ac:dyDescent="0.25">
      <c r="B23" s="20"/>
      <c r="C23" s="9"/>
      <c r="D23" s="8"/>
      <c r="E23" s="20"/>
      <c r="F23" s="20"/>
      <c r="G23" s="20"/>
      <c r="H23" s="20"/>
      <c r="I23" s="51"/>
      <c r="J23" s="39"/>
      <c r="K23" s="40"/>
      <c r="L23" s="39"/>
      <c r="M23" s="53"/>
      <c r="N23" s="62"/>
      <c r="O23" s="40"/>
      <c r="P23" s="39"/>
      <c r="Q23" s="40"/>
      <c r="R23" s="66"/>
      <c r="S23" s="72"/>
      <c r="T23" s="39"/>
      <c r="U23" s="40"/>
      <c r="V23" s="39"/>
      <c r="W23" s="53"/>
      <c r="X23" s="62"/>
      <c r="Y23" s="40"/>
      <c r="Z23" s="39"/>
      <c r="AA23" s="40"/>
      <c r="AB23" s="66"/>
      <c r="AC23" s="51"/>
      <c r="AD23" s="39"/>
      <c r="AE23" s="40"/>
      <c r="AF23" s="39"/>
      <c r="AG23" s="53"/>
    </row>
    <row r="24" spans="1:33" ht="3" customHeight="1" x14ac:dyDescent="0.25">
      <c r="B24" s="25"/>
      <c r="C24" s="4"/>
      <c r="D24" s="3"/>
      <c r="E24" s="25"/>
      <c r="F24" s="25"/>
      <c r="G24" s="25"/>
      <c r="H24" s="25"/>
      <c r="I24" s="42"/>
      <c r="J24" s="37"/>
      <c r="K24" s="38"/>
      <c r="L24" s="37"/>
      <c r="M24" s="54"/>
      <c r="N24" s="63"/>
      <c r="O24" s="38"/>
      <c r="P24" s="37"/>
      <c r="Q24" s="38"/>
      <c r="R24" s="67"/>
      <c r="S24" s="73"/>
      <c r="T24" s="37"/>
      <c r="U24" s="38"/>
      <c r="V24" s="37"/>
      <c r="W24" s="54"/>
      <c r="X24" s="63"/>
      <c r="Y24" s="38"/>
      <c r="Z24" s="37"/>
      <c r="AA24" s="38"/>
      <c r="AB24" s="67"/>
      <c r="AC24" s="42"/>
      <c r="AD24" s="37"/>
      <c r="AE24" s="38"/>
      <c r="AF24" s="37"/>
      <c r="AG24" s="54"/>
    </row>
    <row r="25" spans="1:33" ht="12" customHeight="1" x14ac:dyDescent="0.25">
      <c r="A25" s="24" t="s">
        <v>21</v>
      </c>
      <c r="B25" s="26" t="s">
        <v>33</v>
      </c>
      <c r="C25" s="2" t="s">
        <v>34</v>
      </c>
      <c r="D25" s="1"/>
      <c r="E25" s="26">
        <v>1</v>
      </c>
      <c r="F25" s="26" t="s">
        <v>28</v>
      </c>
      <c r="G25" s="28">
        <v>1</v>
      </c>
      <c r="H25" s="28">
        <v>1</v>
      </c>
      <c r="I25" s="30"/>
      <c r="J25" s="33"/>
      <c r="K25" s="36"/>
      <c r="L25" s="33"/>
      <c r="M25" s="56"/>
      <c r="N25" s="65"/>
      <c r="O25" s="36"/>
      <c r="P25" s="33"/>
      <c r="Q25" s="44"/>
      <c r="R25" s="55" t="s">
        <v>35</v>
      </c>
      <c r="S25" s="64"/>
      <c r="T25" s="45"/>
      <c r="U25" s="45"/>
      <c r="V25" s="33"/>
      <c r="W25" s="56"/>
      <c r="X25" s="65"/>
      <c r="Y25" s="36"/>
      <c r="Z25" s="33"/>
      <c r="AA25" s="36"/>
      <c r="AB25" s="68"/>
      <c r="AC25" s="30"/>
      <c r="AD25" s="33"/>
      <c r="AE25" s="36"/>
      <c r="AF25" s="33"/>
      <c r="AG25" s="56"/>
    </row>
    <row r="26" spans="1:33" ht="3" customHeight="1" x14ac:dyDescent="0.25">
      <c r="B26" s="20"/>
      <c r="C26" s="9"/>
      <c r="D26" s="8"/>
      <c r="E26" s="20"/>
      <c r="F26" s="20"/>
      <c r="G26" s="20"/>
      <c r="H26" s="20"/>
      <c r="I26" s="51"/>
      <c r="J26" s="39"/>
      <c r="K26" s="40"/>
      <c r="L26" s="39"/>
      <c r="M26" s="53"/>
      <c r="N26" s="62"/>
      <c r="O26" s="40"/>
      <c r="P26" s="39"/>
      <c r="Q26" s="40"/>
      <c r="R26" s="66"/>
      <c r="S26" s="72"/>
      <c r="T26" s="39"/>
      <c r="U26" s="40"/>
      <c r="V26" s="39"/>
      <c r="W26" s="53"/>
      <c r="X26" s="62"/>
      <c r="Y26" s="40"/>
      <c r="Z26" s="39"/>
      <c r="AA26" s="40"/>
      <c r="AB26" s="66"/>
      <c r="AC26" s="51"/>
      <c r="AD26" s="39"/>
      <c r="AE26" s="40"/>
      <c r="AF26" s="39"/>
      <c r="AG26" s="53"/>
    </row>
    <row r="27" spans="1:33" ht="3" customHeight="1" x14ac:dyDescent="0.25">
      <c r="B27" s="25"/>
      <c r="C27" s="4"/>
      <c r="D27" s="3"/>
      <c r="E27" s="25"/>
      <c r="F27" s="25"/>
      <c r="G27" s="25"/>
      <c r="H27" s="25"/>
      <c r="I27" s="42"/>
      <c r="J27" s="37"/>
      <c r="K27" s="38"/>
      <c r="L27" s="37"/>
      <c r="M27" s="54"/>
      <c r="N27" s="63"/>
      <c r="O27" s="38"/>
      <c r="P27" s="37"/>
      <c r="Q27" s="38"/>
      <c r="R27" s="67"/>
      <c r="S27" s="73"/>
      <c r="T27" s="37"/>
      <c r="U27" s="38"/>
      <c r="V27" s="37"/>
      <c r="W27" s="54"/>
      <c r="X27" s="63"/>
      <c r="Y27" s="38"/>
      <c r="Z27" s="37"/>
      <c r="AA27" s="38"/>
      <c r="AB27" s="67"/>
      <c r="AC27" s="42"/>
      <c r="AD27" s="37"/>
      <c r="AE27" s="38"/>
      <c r="AF27" s="37"/>
      <c r="AG27" s="54"/>
    </row>
    <row r="28" spans="1:33" ht="12" customHeight="1" x14ac:dyDescent="0.25">
      <c r="A28" s="24" t="s">
        <v>21</v>
      </c>
      <c r="B28" s="26" t="s">
        <v>36</v>
      </c>
      <c r="C28" s="2" t="s">
        <v>37</v>
      </c>
      <c r="D28" s="1"/>
      <c r="E28" s="26">
        <v>2</v>
      </c>
      <c r="F28" s="26" t="s">
        <v>38</v>
      </c>
      <c r="G28" s="28">
        <v>270</v>
      </c>
      <c r="H28" s="28">
        <v>135</v>
      </c>
      <c r="I28" s="30"/>
      <c r="J28" s="33"/>
      <c r="K28" s="36"/>
      <c r="L28" s="33"/>
      <c r="M28" s="56"/>
      <c r="N28" s="65"/>
      <c r="O28" s="36"/>
      <c r="P28" s="33"/>
      <c r="Q28" s="36"/>
      <c r="R28" s="57"/>
      <c r="S28" s="71"/>
      <c r="T28" s="44"/>
      <c r="U28" s="45" t="s">
        <v>39</v>
      </c>
      <c r="V28" s="45"/>
      <c r="W28" s="55"/>
      <c r="X28" s="64"/>
      <c r="Y28" s="45"/>
      <c r="Z28" s="45"/>
      <c r="AA28" s="36"/>
      <c r="AB28" s="68"/>
      <c r="AC28" s="30"/>
      <c r="AD28" s="33"/>
      <c r="AE28" s="36"/>
      <c r="AF28" s="33"/>
      <c r="AG28" s="56"/>
    </row>
    <row r="29" spans="1:33" ht="3" customHeight="1" x14ac:dyDescent="0.25">
      <c r="B29" s="20"/>
      <c r="C29" s="9"/>
      <c r="D29" s="8"/>
      <c r="E29" s="20"/>
      <c r="F29" s="20"/>
      <c r="G29" s="20"/>
      <c r="H29" s="20"/>
      <c r="I29" s="51"/>
      <c r="J29" s="39"/>
      <c r="K29" s="40"/>
      <c r="L29" s="39"/>
      <c r="M29" s="53"/>
      <c r="N29" s="62"/>
      <c r="O29" s="40"/>
      <c r="P29" s="39"/>
      <c r="Q29" s="40"/>
      <c r="R29" s="66"/>
      <c r="S29" s="72"/>
      <c r="T29" s="39"/>
      <c r="U29" s="40"/>
      <c r="V29" s="39"/>
      <c r="W29" s="53"/>
      <c r="X29" s="62"/>
      <c r="Y29" s="40"/>
      <c r="Z29" s="39"/>
      <c r="AA29" s="40"/>
      <c r="AB29" s="66"/>
      <c r="AC29" s="51"/>
      <c r="AD29" s="39"/>
      <c r="AE29" s="40"/>
      <c r="AF29" s="39"/>
      <c r="AG29" s="53"/>
    </row>
    <row r="30" spans="1:33" ht="3" customHeight="1" x14ac:dyDescent="0.25">
      <c r="B30" s="25"/>
      <c r="C30" s="4"/>
      <c r="D30" s="3"/>
      <c r="E30" s="25"/>
      <c r="F30" s="25"/>
      <c r="G30" s="25"/>
      <c r="H30" s="25"/>
      <c r="I30" s="42"/>
      <c r="J30" s="37"/>
      <c r="K30" s="38"/>
      <c r="L30" s="37"/>
      <c r="M30" s="54"/>
      <c r="N30" s="63"/>
      <c r="O30" s="38"/>
      <c r="P30" s="37"/>
      <c r="Q30" s="38"/>
      <c r="R30" s="67"/>
      <c r="S30" s="73"/>
      <c r="T30" s="37"/>
      <c r="U30" s="38"/>
      <c r="V30" s="37"/>
      <c r="W30" s="54"/>
      <c r="X30" s="63"/>
      <c r="Y30" s="38"/>
      <c r="Z30" s="37"/>
      <c r="AA30" s="38"/>
      <c r="AB30" s="67"/>
      <c r="AC30" s="42"/>
      <c r="AD30" s="37"/>
      <c r="AE30" s="38"/>
      <c r="AF30" s="37"/>
      <c r="AG30" s="54"/>
    </row>
    <row r="31" spans="1:33" ht="12" customHeight="1" x14ac:dyDescent="0.25">
      <c r="A31" s="24" t="s">
        <v>21</v>
      </c>
      <c r="B31" s="26" t="s">
        <v>40</v>
      </c>
      <c r="C31" s="2" t="s">
        <v>41</v>
      </c>
      <c r="D31" s="1"/>
      <c r="E31" s="26">
        <v>1</v>
      </c>
      <c r="F31" s="26" t="s">
        <v>42</v>
      </c>
      <c r="G31" s="28">
        <v>10</v>
      </c>
      <c r="H31" s="28">
        <v>10</v>
      </c>
      <c r="I31" s="30"/>
      <c r="J31" s="33"/>
      <c r="K31" s="36"/>
      <c r="L31" s="33"/>
      <c r="M31" s="56"/>
      <c r="N31" s="65"/>
      <c r="O31" s="36"/>
      <c r="P31" s="33"/>
      <c r="Q31" s="36"/>
      <c r="R31" s="68"/>
      <c r="S31" s="71"/>
      <c r="T31" s="33"/>
      <c r="U31" s="44"/>
      <c r="V31" s="45" t="s">
        <v>43</v>
      </c>
      <c r="W31" s="55"/>
      <c r="X31" s="64"/>
      <c r="Y31" s="45"/>
      <c r="Z31" s="45"/>
      <c r="AA31" s="36"/>
      <c r="AB31" s="68"/>
      <c r="AC31" s="30"/>
      <c r="AD31" s="33"/>
      <c r="AE31" s="36"/>
      <c r="AF31" s="33"/>
      <c r="AG31" s="56"/>
    </row>
    <row r="32" spans="1:33" ht="3" customHeight="1" x14ac:dyDescent="0.25">
      <c r="B32" s="20"/>
      <c r="C32" s="9"/>
      <c r="D32" s="8"/>
      <c r="E32" s="20"/>
      <c r="F32" s="20"/>
      <c r="G32" s="20"/>
      <c r="H32" s="20"/>
      <c r="I32" s="51"/>
      <c r="J32" s="39"/>
      <c r="K32" s="40"/>
      <c r="L32" s="39"/>
      <c r="M32" s="53"/>
      <c r="N32" s="62"/>
      <c r="O32" s="40"/>
      <c r="P32" s="39"/>
      <c r="Q32" s="40"/>
      <c r="R32" s="66"/>
      <c r="S32" s="72"/>
      <c r="T32" s="39"/>
      <c r="U32" s="40"/>
      <c r="V32" s="39"/>
      <c r="W32" s="53"/>
      <c r="X32" s="62"/>
      <c r="Y32" s="40"/>
      <c r="Z32" s="39"/>
      <c r="AA32" s="40"/>
      <c r="AB32" s="66"/>
      <c r="AC32" s="51"/>
      <c r="AD32" s="39"/>
      <c r="AE32" s="40"/>
      <c r="AF32" s="39"/>
      <c r="AG32" s="53"/>
    </row>
    <row r="33" spans="1:33" ht="3" customHeight="1" x14ac:dyDescent="0.25">
      <c r="B33" s="25"/>
      <c r="C33" s="4"/>
      <c r="D33" s="3"/>
      <c r="E33" s="25"/>
      <c r="F33" s="25"/>
      <c r="G33" s="25"/>
      <c r="H33" s="25"/>
      <c r="I33" s="42"/>
      <c r="J33" s="37"/>
      <c r="K33" s="38"/>
      <c r="L33" s="37"/>
      <c r="M33" s="54"/>
      <c r="N33" s="63"/>
      <c r="O33" s="38"/>
      <c r="P33" s="37"/>
      <c r="Q33" s="38"/>
      <c r="R33" s="67"/>
      <c r="S33" s="73"/>
      <c r="T33" s="37"/>
      <c r="U33" s="38"/>
      <c r="V33" s="37"/>
      <c r="W33" s="54"/>
      <c r="X33" s="63"/>
      <c r="Y33" s="38"/>
      <c r="Z33" s="37"/>
      <c r="AA33" s="38"/>
      <c r="AB33" s="67"/>
      <c r="AC33" s="42"/>
      <c r="AD33" s="37"/>
      <c r="AE33" s="38"/>
      <c r="AF33" s="37"/>
      <c r="AG33" s="54"/>
    </row>
    <row r="34" spans="1:33" ht="12" customHeight="1" x14ac:dyDescent="0.25">
      <c r="A34" s="24" t="s">
        <v>17</v>
      </c>
      <c r="B34" s="26" t="s">
        <v>44</v>
      </c>
      <c r="C34" s="2" t="s">
        <v>45</v>
      </c>
      <c r="D34" s="1"/>
      <c r="E34" s="26">
        <v>18</v>
      </c>
      <c r="F34" s="26"/>
      <c r="G34" s="28"/>
      <c r="H34" s="28"/>
      <c r="I34" s="30"/>
      <c r="J34" s="33"/>
      <c r="K34" s="34"/>
      <c r="L34" s="34"/>
      <c r="M34" s="52"/>
      <c r="N34" s="31"/>
      <c r="O34" s="34"/>
      <c r="P34" s="34"/>
      <c r="Q34" s="34"/>
      <c r="R34" s="52"/>
      <c r="S34" s="71"/>
      <c r="T34" s="34"/>
      <c r="U34" s="34"/>
      <c r="V34" s="34"/>
      <c r="W34" s="52"/>
      <c r="X34" s="31"/>
      <c r="Y34" s="34"/>
      <c r="Z34" s="34"/>
      <c r="AA34" s="34"/>
      <c r="AB34" s="52"/>
      <c r="AC34" s="31"/>
      <c r="AD34" s="41" t="s">
        <v>46</v>
      </c>
      <c r="AE34" s="41"/>
      <c r="AF34" s="41"/>
      <c r="AG34" s="74"/>
    </row>
    <row r="35" spans="1:33" ht="3" customHeight="1" x14ac:dyDescent="0.25">
      <c r="B35" s="20"/>
      <c r="C35" s="9"/>
      <c r="D35" s="8"/>
      <c r="E35" s="20"/>
      <c r="F35" s="20"/>
      <c r="G35" s="20"/>
      <c r="H35" s="20"/>
      <c r="I35" s="51"/>
      <c r="J35" s="39"/>
      <c r="K35" s="40"/>
      <c r="L35" s="39"/>
      <c r="M35" s="53"/>
      <c r="N35" s="62"/>
      <c r="O35" s="40"/>
      <c r="P35" s="39"/>
      <c r="Q35" s="40"/>
      <c r="R35" s="66"/>
      <c r="S35" s="72"/>
      <c r="T35" s="39"/>
      <c r="U35" s="40"/>
      <c r="V35" s="39"/>
      <c r="W35" s="53"/>
      <c r="X35" s="62"/>
      <c r="Y35" s="40"/>
      <c r="Z35" s="39"/>
      <c r="AA35" s="40"/>
      <c r="AB35" s="66"/>
      <c r="AC35" s="51"/>
      <c r="AD35" s="39"/>
      <c r="AE35" s="40"/>
      <c r="AF35" s="39"/>
      <c r="AG35" s="53"/>
    </row>
    <row r="36" spans="1:33" ht="3" customHeight="1" x14ac:dyDescent="0.25">
      <c r="B36" s="25"/>
      <c r="C36" s="4"/>
      <c r="D36" s="3"/>
      <c r="E36" s="25"/>
      <c r="F36" s="25"/>
      <c r="G36" s="25"/>
      <c r="H36" s="25"/>
      <c r="I36" s="42"/>
      <c r="J36" s="37"/>
      <c r="K36" s="38"/>
      <c r="L36" s="37"/>
      <c r="M36" s="54"/>
      <c r="N36" s="63"/>
      <c r="O36" s="38"/>
      <c r="P36" s="37"/>
      <c r="Q36" s="38"/>
      <c r="R36" s="67"/>
      <c r="S36" s="73"/>
      <c r="T36" s="37"/>
      <c r="U36" s="38"/>
      <c r="V36" s="37"/>
      <c r="W36" s="54"/>
      <c r="X36" s="63"/>
      <c r="Y36" s="38"/>
      <c r="Z36" s="37"/>
      <c r="AA36" s="38"/>
      <c r="AB36" s="67"/>
      <c r="AC36" s="42"/>
      <c r="AD36" s="37"/>
      <c r="AE36" s="38"/>
      <c r="AF36" s="37"/>
      <c r="AG36" s="54"/>
    </row>
    <row r="37" spans="1:33" ht="12" customHeight="1" x14ac:dyDescent="0.25">
      <c r="A37" s="24" t="s">
        <v>21</v>
      </c>
      <c r="B37" s="26" t="s">
        <v>47</v>
      </c>
      <c r="C37" s="2" t="s">
        <v>48</v>
      </c>
      <c r="D37" s="1"/>
      <c r="E37" s="26">
        <v>6</v>
      </c>
      <c r="F37" s="26" t="s">
        <v>24</v>
      </c>
      <c r="G37" s="28">
        <v>1180</v>
      </c>
      <c r="H37" s="28">
        <v>196.667</v>
      </c>
      <c r="I37" s="30"/>
      <c r="J37" s="33"/>
      <c r="K37" s="44"/>
      <c r="L37" s="44"/>
      <c r="M37" s="57"/>
      <c r="N37" s="43"/>
      <c r="O37" s="44"/>
      <c r="P37" s="44"/>
      <c r="Q37" s="45" t="s">
        <v>49</v>
      </c>
      <c r="R37" s="55"/>
      <c r="S37" s="64"/>
      <c r="T37" s="45"/>
      <c r="U37" s="45"/>
      <c r="V37" s="45"/>
      <c r="W37" s="55"/>
      <c r="X37" s="64"/>
      <c r="Y37" s="45"/>
      <c r="Z37" s="45"/>
      <c r="AA37" s="45"/>
      <c r="AB37" s="68"/>
      <c r="AC37" s="30"/>
      <c r="AD37" s="33"/>
      <c r="AE37" s="36"/>
      <c r="AF37" s="33"/>
      <c r="AG37" s="56"/>
    </row>
    <row r="38" spans="1:33" ht="3" customHeight="1" x14ac:dyDescent="0.25">
      <c r="B38" s="20"/>
      <c r="C38" s="9"/>
      <c r="D38" s="8"/>
      <c r="E38" s="20"/>
      <c r="F38" s="20"/>
      <c r="G38" s="20"/>
      <c r="H38" s="20"/>
      <c r="I38" s="51"/>
      <c r="J38" s="39"/>
      <c r="K38" s="40"/>
      <c r="L38" s="39"/>
      <c r="M38" s="53"/>
      <c r="N38" s="62"/>
      <c r="O38" s="40"/>
      <c r="P38" s="39"/>
      <c r="Q38" s="40"/>
      <c r="R38" s="66"/>
      <c r="S38" s="72"/>
      <c r="T38" s="39"/>
      <c r="U38" s="40"/>
      <c r="V38" s="39"/>
      <c r="W38" s="53"/>
      <c r="X38" s="62"/>
      <c r="Y38" s="40"/>
      <c r="Z38" s="39"/>
      <c r="AA38" s="40"/>
      <c r="AB38" s="66"/>
      <c r="AC38" s="51"/>
      <c r="AD38" s="39"/>
      <c r="AE38" s="40"/>
      <c r="AF38" s="39"/>
      <c r="AG38" s="53"/>
    </row>
    <row r="39" spans="1:33" ht="3" customHeight="1" x14ac:dyDescent="0.25">
      <c r="B39" s="25"/>
      <c r="C39" s="4"/>
      <c r="D39" s="3"/>
      <c r="E39" s="25"/>
      <c r="F39" s="25"/>
      <c r="G39" s="25"/>
      <c r="H39" s="25"/>
      <c r="I39" s="42"/>
      <c r="J39" s="37"/>
      <c r="K39" s="38"/>
      <c r="L39" s="37"/>
      <c r="M39" s="54"/>
      <c r="N39" s="63"/>
      <c r="O39" s="38"/>
      <c r="P39" s="37"/>
      <c r="Q39" s="38"/>
      <c r="R39" s="67"/>
      <c r="S39" s="73"/>
      <c r="T39" s="37"/>
      <c r="U39" s="38"/>
      <c r="V39" s="37"/>
      <c r="W39" s="54"/>
      <c r="X39" s="63"/>
      <c r="Y39" s="38"/>
      <c r="Z39" s="37"/>
      <c r="AA39" s="38"/>
      <c r="AB39" s="67"/>
      <c r="AC39" s="42"/>
      <c r="AD39" s="37"/>
      <c r="AE39" s="38"/>
      <c r="AF39" s="37"/>
      <c r="AG39" s="54"/>
    </row>
    <row r="40" spans="1:33" ht="12" customHeight="1" x14ac:dyDescent="0.25">
      <c r="A40" s="24" t="s">
        <v>21</v>
      </c>
      <c r="B40" s="26" t="s">
        <v>50</v>
      </c>
      <c r="C40" s="2" t="s">
        <v>51</v>
      </c>
      <c r="D40" s="1"/>
      <c r="E40" s="26">
        <v>3</v>
      </c>
      <c r="F40" s="26" t="s">
        <v>24</v>
      </c>
      <c r="G40" s="28">
        <v>1180</v>
      </c>
      <c r="H40" s="28">
        <v>393.334</v>
      </c>
      <c r="I40" s="30"/>
      <c r="J40" s="33"/>
      <c r="K40" s="36"/>
      <c r="L40" s="33"/>
      <c r="M40" s="56"/>
      <c r="N40" s="43"/>
      <c r="O40" s="36"/>
      <c r="P40" s="33"/>
      <c r="Q40" s="36"/>
      <c r="R40" s="68"/>
      <c r="S40" s="71"/>
      <c r="T40" s="33"/>
      <c r="U40" s="44"/>
      <c r="V40" s="44"/>
      <c r="W40" s="55" t="s">
        <v>52</v>
      </c>
      <c r="X40" s="64"/>
      <c r="Y40" s="45"/>
      <c r="Z40" s="45"/>
      <c r="AA40" s="45"/>
      <c r="AB40" s="55"/>
      <c r="AC40" s="30"/>
      <c r="AD40" s="33"/>
      <c r="AE40" s="36"/>
      <c r="AF40" s="33"/>
      <c r="AG40" s="56"/>
    </row>
    <row r="41" spans="1:33" ht="3" customHeight="1" x14ac:dyDescent="0.25">
      <c r="B41" s="20"/>
      <c r="C41" s="9"/>
      <c r="D41" s="8"/>
      <c r="E41" s="20"/>
      <c r="F41" s="20"/>
      <c r="G41" s="20"/>
      <c r="H41" s="20"/>
      <c r="I41" s="51"/>
      <c r="J41" s="39"/>
      <c r="K41" s="40"/>
      <c r="L41" s="39"/>
      <c r="M41" s="53"/>
      <c r="N41" s="62"/>
      <c r="O41" s="40"/>
      <c r="P41" s="39"/>
      <c r="Q41" s="40"/>
      <c r="R41" s="66"/>
      <c r="S41" s="72"/>
      <c r="T41" s="39"/>
      <c r="U41" s="40"/>
      <c r="V41" s="39"/>
      <c r="W41" s="53"/>
      <c r="X41" s="62"/>
      <c r="Y41" s="40"/>
      <c r="Z41" s="39"/>
      <c r="AA41" s="40"/>
      <c r="AB41" s="66"/>
      <c r="AC41" s="51"/>
      <c r="AD41" s="39"/>
      <c r="AE41" s="40"/>
      <c r="AF41" s="39"/>
      <c r="AG41" s="53"/>
    </row>
    <row r="42" spans="1:33" ht="3" customHeight="1" x14ac:dyDescent="0.25">
      <c r="B42" s="25"/>
      <c r="C42" s="4"/>
      <c r="D42" s="3"/>
      <c r="E42" s="25"/>
      <c r="F42" s="25"/>
      <c r="G42" s="25"/>
      <c r="H42" s="25"/>
      <c r="I42" s="42"/>
      <c r="J42" s="37"/>
      <c r="K42" s="38"/>
      <c r="L42" s="37"/>
      <c r="M42" s="54"/>
      <c r="N42" s="63"/>
      <c r="O42" s="38"/>
      <c r="P42" s="37"/>
      <c r="Q42" s="38"/>
      <c r="R42" s="67"/>
      <c r="S42" s="73"/>
      <c r="T42" s="37"/>
      <c r="U42" s="38"/>
      <c r="V42" s="37"/>
      <c r="W42" s="54"/>
      <c r="X42" s="63"/>
      <c r="Y42" s="38"/>
      <c r="Z42" s="37"/>
      <c r="AA42" s="38"/>
      <c r="AB42" s="67"/>
      <c r="AC42" s="42"/>
      <c r="AD42" s="37"/>
      <c r="AE42" s="38"/>
      <c r="AF42" s="37"/>
      <c r="AG42" s="54"/>
    </row>
    <row r="43" spans="1:33" ht="12" customHeight="1" x14ac:dyDescent="0.25">
      <c r="A43" s="24" t="s">
        <v>21</v>
      </c>
      <c r="B43" s="26" t="s">
        <v>53</v>
      </c>
      <c r="C43" s="2" t="s">
        <v>54</v>
      </c>
      <c r="D43" s="1"/>
      <c r="E43" s="26">
        <v>4</v>
      </c>
      <c r="F43" s="26" t="s">
        <v>55</v>
      </c>
      <c r="G43" s="28">
        <v>4</v>
      </c>
      <c r="H43" s="28">
        <v>1</v>
      </c>
      <c r="I43" s="30"/>
      <c r="J43" s="33"/>
      <c r="K43" s="36"/>
      <c r="L43" s="33"/>
      <c r="M43" s="56"/>
      <c r="N43" s="65"/>
      <c r="O43" s="36"/>
      <c r="P43" s="33"/>
      <c r="Q43" s="36"/>
      <c r="R43" s="68"/>
      <c r="S43" s="71"/>
      <c r="T43" s="33"/>
      <c r="U43" s="36"/>
      <c r="V43" s="33"/>
      <c r="W43" s="57"/>
      <c r="X43" s="43"/>
      <c r="Y43" s="44"/>
      <c r="Z43" s="44"/>
      <c r="AA43" s="45" t="s">
        <v>56</v>
      </c>
      <c r="AB43" s="68"/>
      <c r="AC43" s="30"/>
      <c r="AD43" s="33"/>
      <c r="AE43" s="36"/>
      <c r="AF43" s="33"/>
      <c r="AG43" s="56"/>
    </row>
    <row r="44" spans="1:33" ht="3" customHeight="1" x14ac:dyDescent="0.25">
      <c r="B44" s="20"/>
      <c r="C44" s="9"/>
      <c r="D44" s="8"/>
      <c r="E44" s="20"/>
      <c r="F44" s="20"/>
      <c r="G44" s="20"/>
      <c r="H44" s="20"/>
      <c r="I44" s="51"/>
      <c r="J44" s="39"/>
      <c r="K44" s="40"/>
      <c r="L44" s="39"/>
      <c r="M44" s="53"/>
      <c r="N44" s="62"/>
      <c r="O44" s="40"/>
      <c r="P44" s="39"/>
      <c r="Q44" s="40"/>
      <c r="R44" s="66"/>
      <c r="S44" s="72"/>
      <c r="T44" s="39"/>
      <c r="U44" s="40"/>
      <c r="V44" s="39"/>
      <c r="W44" s="53"/>
      <c r="X44" s="62"/>
      <c r="Y44" s="40"/>
      <c r="Z44" s="39"/>
      <c r="AA44" s="40"/>
      <c r="AB44" s="66"/>
      <c r="AC44" s="51"/>
      <c r="AD44" s="39"/>
      <c r="AE44" s="40"/>
      <c r="AF44" s="39"/>
      <c r="AG44" s="53"/>
    </row>
    <row r="45" spans="1:33" ht="3" customHeight="1" x14ac:dyDescent="0.25">
      <c r="B45" s="25"/>
      <c r="C45" s="4"/>
      <c r="D45" s="3"/>
      <c r="E45" s="25"/>
      <c r="F45" s="25"/>
      <c r="G45" s="25"/>
      <c r="H45" s="25"/>
      <c r="I45" s="42"/>
      <c r="J45" s="37"/>
      <c r="K45" s="38"/>
      <c r="L45" s="37"/>
      <c r="M45" s="54"/>
      <c r="N45" s="63"/>
      <c r="O45" s="38"/>
      <c r="P45" s="37"/>
      <c r="Q45" s="38"/>
      <c r="R45" s="67"/>
      <c r="S45" s="73"/>
      <c r="T45" s="37"/>
      <c r="U45" s="38"/>
      <c r="V45" s="37"/>
      <c r="W45" s="54"/>
      <c r="X45" s="63"/>
      <c r="Y45" s="38"/>
      <c r="Z45" s="37"/>
      <c r="AA45" s="38"/>
      <c r="AB45" s="67"/>
      <c r="AC45" s="42"/>
      <c r="AD45" s="37"/>
      <c r="AE45" s="38"/>
      <c r="AF45" s="37"/>
      <c r="AG45" s="54"/>
    </row>
    <row r="46" spans="1:33" ht="12" customHeight="1" x14ac:dyDescent="0.25">
      <c r="A46" s="24" t="s">
        <v>21</v>
      </c>
      <c r="B46" s="26" t="s">
        <v>57</v>
      </c>
      <c r="C46" s="2" t="s">
        <v>58</v>
      </c>
      <c r="D46" s="1"/>
      <c r="E46" s="26">
        <v>1</v>
      </c>
      <c r="F46" s="26" t="s">
        <v>42</v>
      </c>
      <c r="G46" s="28">
        <v>11</v>
      </c>
      <c r="H46" s="28">
        <v>11</v>
      </c>
      <c r="I46" s="30"/>
      <c r="J46" s="33"/>
      <c r="K46" s="36"/>
      <c r="L46" s="33"/>
      <c r="M46" s="56"/>
      <c r="N46" s="65"/>
      <c r="O46" s="36"/>
      <c r="P46" s="33"/>
      <c r="Q46" s="36"/>
      <c r="R46" s="68"/>
      <c r="S46" s="71"/>
      <c r="T46" s="33"/>
      <c r="U46" s="36"/>
      <c r="V46" s="33"/>
      <c r="W46" s="56"/>
      <c r="X46" s="65"/>
      <c r="Y46" s="36"/>
      <c r="Z46" s="33"/>
      <c r="AA46" s="36"/>
      <c r="AB46" s="68"/>
      <c r="AC46" s="43"/>
      <c r="AD46" s="45" t="s">
        <v>59</v>
      </c>
      <c r="AE46" s="45"/>
      <c r="AF46" s="45"/>
      <c r="AG46" s="55"/>
    </row>
    <row r="47" spans="1:33" ht="3" customHeight="1" x14ac:dyDescent="0.25">
      <c r="B47" s="20"/>
      <c r="C47" s="9"/>
      <c r="D47" s="8"/>
      <c r="E47" s="20"/>
      <c r="F47" s="20"/>
      <c r="G47" s="20"/>
      <c r="H47" s="20"/>
      <c r="I47" s="51"/>
      <c r="J47" s="39"/>
      <c r="K47" s="40"/>
      <c r="L47" s="39"/>
      <c r="M47" s="53"/>
      <c r="N47" s="62"/>
      <c r="O47" s="40"/>
      <c r="P47" s="39"/>
      <c r="Q47" s="40"/>
      <c r="R47" s="66"/>
      <c r="S47" s="72"/>
      <c r="T47" s="39"/>
      <c r="U47" s="40"/>
      <c r="V47" s="39"/>
      <c r="W47" s="53"/>
      <c r="X47" s="62"/>
      <c r="Y47" s="40"/>
      <c r="Z47" s="39"/>
      <c r="AA47" s="40"/>
      <c r="AB47" s="66"/>
      <c r="AC47" s="51"/>
      <c r="AD47" s="39"/>
      <c r="AE47" s="40"/>
      <c r="AF47" s="39"/>
      <c r="AG47" s="53"/>
    </row>
    <row r="48" spans="1:33" ht="3" customHeight="1" x14ac:dyDescent="0.25">
      <c r="B48" s="25"/>
      <c r="C48" s="4"/>
      <c r="D48" s="3"/>
      <c r="E48" s="25"/>
      <c r="F48" s="25"/>
      <c r="G48" s="25"/>
      <c r="H48" s="25"/>
      <c r="I48" s="42"/>
      <c r="J48" s="37"/>
      <c r="K48" s="38"/>
      <c r="L48" s="37"/>
      <c r="M48" s="54"/>
      <c r="N48" s="63"/>
      <c r="O48" s="38"/>
      <c r="P48" s="37"/>
      <c r="Q48" s="38"/>
      <c r="R48" s="67"/>
      <c r="S48" s="73"/>
      <c r="T48" s="37"/>
      <c r="U48" s="38"/>
      <c r="V48" s="37"/>
      <c r="W48" s="54"/>
      <c r="X48" s="63"/>
      <c r="Y48" s="38"/>
      <c r="Z48" s="37"/>
      <c r="AA48" s="38"/>
      <c r="AB48" s="67"/>
      <c r="AC48" s="42"/>
      <c r="AD48" s="37"/>
      <c r="AE48" s="38"/>
      <c r="AF48" s="37"/>
      <c r="AG48" s="54"/>
    </row>
    <row r="49" spans="1:33" ht="12" customHeight="1" x14ac:dyDescent="0.25">
      <c r="A49" s="24" t="s">
        <v>17</v>
      </c>
      <c r="B49" s="26" t="s">
        <v>60</v>
      </c>
      <c r="C49" s="2" t="s">
        <v>61</v>
      </c>
      <c r="D49" s="1"/>
      <c r="E49" s="26">
        <v>61</v>
      </c>
      <c r="F49" s="26"/>
      <c r="G49" s="28"/>
      <c r="H49" s="28"/>
      <c r="I49" s="31"/>
      <c r="J49" s="34"/>
      <c r="K49" s="34"/>
      <c r="L49" s="34"/>
      <c r="M49" s="52"/>
      <c r="N49" s="31"/>
      <c r="O49" s="34"/>
      <c r="P49" s="34"/>
      <c r="Q49" s="34"/>
      <c r="R49" s="52"/>
      <c r="S49" s="71"/>
      <c r="T49" s="34"/>
      <c r="U49" s="34"/>
      <c r="V49" s="34"/>
      <c r="W49" s="52"/>
      <c r="X49" s="27" t="s">
        <v>62</v>
      </c>
      <c r="Y49" s="41"/>
      <c r="Z49" s="41"/>
      <c r="AA49" s="41"/>
      <c r="AB49" s="74"/>
      <c r="AC49" s="30"/>
      <c r="AD49" s="33"/>
      <c r="AE49" s="36"/>
      <c r="AF49" s="33"/>
      <c r="AG49" s="56"/>
    </row>
    <row r="50" spans="1:33" ht="3" customHeight="1" x14ac:dyDescent="0.25">
      <c r="B50" s="20"/>
      <c r="C50" s="9"/>
      <c r="D50" s="8"/>
      <c r="E50" s="20"/>
      <c r="F50" s="20"/>
      <c r="G50" s="20"/>
      <c r="H50" s="20"/>
      <c r="I50" s="51"/>
      <c r="J50" s="39"/>
      <c r="K50" s="40"/>
      <c r="L50" s="39"/>
      <c r="M50" s="53"/>
      <c r="N50" s="62"/>
      <c r="O50" s="40"/>
      <c r="P50" s="39"/>
      <c r="Q50" s="40"/>
      <c r="R50" s="66"/>
      <c r="S50" s="72"/>
      <c r="T50" s="39"/>
      <c r="U50" s="40"/>
      <c r="V50" s="39"/>
      <c r="W50" s="53"/>
      <c r="X50" s="62"/>
      <c r="Y50" s="40"/>
      <c r="Z50" s="39"/>
      <c r="AA50" s="40"/>
      <c r="AB50" s="66"/>
      <c r="AC50" s="51"/>
      <c r="AD50" s="39"/>
      <c r="AE50" s="40"/>
      <c r="AF50" s="39"/>
      <c r="AG50" s="53"/>
    </row>
    <row r="51" spans="1:33" ht="3" customHeight="1" x14ac:dyDescent="0.25">
      <c r="B51" s="25"/>
      <c r="C51" s="4"/>
      <c r="D51" s="3"/>
      <c r="E51" s="25"/>
      <c r="F51" s="25"/>
      <c r="G51" s="25"/>
      <c r="H51" s="25"/>
      <c r="I51" s="42"/>
      <c r="J51" s="37"/>
      <c r="K51" s="38"/>
      <c r="L51" s="37"/>
      <c r="M51" s="54"/>
      <c r="N51" s="63"/>
      <c r="O51" s="38"/>
      <c r="P51" s="37"/>
      <c r="Q51" s="38"/>
      <c r="R51" s="67"/>
      <c r="S51" s="73"/>
      <c r="T51" s="37"/>
      <c r="U51" s="38"/>
      <c r="V51" s="37"/>
      <c r="W51" s="54"/>
      <c r="X51" s="63"/>
      <c r="Y51" s="38"/>
      <c r="Z51" s="37"/>
      <c r="AA51" s="38"/>
      <c r="AB51" s="67"/>
      <c r="AC51" s="42"/>
      <c r="AD51" s="37"/>
      <c r="AE51" s="38"/>
      <c r="AF51" s="37"/>
      <c r="AG51" s="54"/>
    </row>
    <row r="52" spans="1:33" ht="12" customHeight="1" x14ac:dyDescent="0.25">
      <c r="A52" s="24" t="s">
        <v>21</v>
      </c>
      <c r="B52" s="26" t="s">
        <v>63</v>
      </c>
      <c r="C52" s="2" t="s">
        <v>64</v>
      </c>
      <c r="D52" s="1"/>
      <c r="E52" s="26">
        <v>20</v>
      </c>
      <c r="F52" s="26" t="s">
        <v>38</v>
      </c>
      <c r="G52" s="28">
        <v>220</v>
      </c>
      <c r="H52" s="28">
        <v>11</v>
      </c>
      <c r="I52" s="43"/>
      <c r="J52" s="44"/>
      <c r="K52" s="44"/>
      <c r="L52" s="44"/>
      <c r="M52" s="57"/>
      <c r="N52" s="43"/>
      <c r="O52" s="45" t="s">
        <v>65</v>
      </c>
      <c r="P52" s="45"/>
      <c r="Q52" s="45"/>
      <c r="R52" s="55"/>
      <c r="S52" s="64"/>
      <c r="T52" s="33"/>
      <c r="U52" s="36"/>
      <c r="V52" s="33"/>
      <c r="W52" s="56"/>
      <c r="X52" s="65"/>
      <c r="Y52" s="36"/>
      <c r="Z52" s="33"/>
      <c r="AA52" s="36"/>
      <c r="AB52" s="68"/>
      <c r="AC52" s="30"/>
      <c r="AD52" s="33"/>
      <c r="AE52" s="36"/>
      <c r="AF52" s="33"/>
      <c r="AG52" s="56"/>
    </row>
    <row r="53" spans="1:33" ht="3" customHeight="1" x14ac:dyDescent="0.25">
      <c r="B53" s="20"/>
      <c r="C53" s="9"/>
      <c r="D53" s="8"/>
      <c r="E53" s="20"/>
      <c r="F53" s="20"/>
      <c r="G53" s="20"/>
      <c r="H53" s="20"/>
      <c r="I53" s="51"/>
      <c r="J53" s="39"/>
      <c r="K53" s="40"/>
      <c r="L53" s="39"/>
      <c r="M53" s="53"/>
      <c r="N53" s="62"/>
      <c r="O53" s="40"/>
      <c r="P53" s="39"/>
      <c r="Q53" s="40"/>
      <c r="R53" s="66"/>
      <c r="S53" s="72"/>
      <c r="T53" s="39"/>
      <c r="U53" s="40"/>
      <c r="V53" s="39"/>
      <c r="W53" s="53"/>
      <c r="X53" s="62"/>
      <c r="Y53" s="40"/>
      <c r="Z53" s="39"/>
      <c r="AA53" s="40"/>
      <c r="AB53" s="66"/>
      <c r="AC53" s="51"/>
      <c r="AD53" s="39"/>
      <c r="AE53" s="40"/>
      <c r="AF53" s="39"/>
      <c r="AG53" s="53"/>
    </row>
    <row r="54" spans="1:33" ht="3" customHeight="1" x14ac:dyDescent="0.25">
      <c r="B54" s="25"/>
      <c r="C54" s="4"/>
      <c r="D54" s="3"/>
      <c r="E54" s="25"/>
      <c r="F54" s="25"/>
      <c r="G54" s="25"/>
      <c r="H54" s="25"/>
      <c r="I54" s="42"/>
      <c r="J54" s="37"/>
      <c r="K54" s="38"/>
      <c r="L54" s="37"/>
      <c r="M54" s="54"/>
      <c r="N54" s="63"/>
      <c r="O54" s="38"/>
      <c r="P54" s="37"/>
      <c r="Q54" s="38"/>
      <c r="R54" s="67"/>
      <c r="S54" s="73"/>
      <c r="T54" s="37"/>
      <c r="U54" s="38"/>
      <c r="V54" s="37"/>
      <c r="W54" s="54"/>
      <c r="X54" s="63"/>
      <c r="Y54" s="38"/>
      <c r="Z54" s="37"/>
      <c r="AA54" s="38"/>
      <c r="AB54" s="67"/>
      <c r="AC54" s="42"/>
      <c r="AD54" s="37"/>
      <c r="AE54" s="38"/>
      <c r="AF54" s="37"/>
      <c r="AG54" s="54"/>
    </row>
    <row r="55" spans="1:33" ht="12" customHeight="1" x14ac:dyDescent="0.25">
      <c r="A55" s="24" t="s">
        <v>21</v>
      </c>
      <c r="B55" s="26" t="s">
        <v>66</v>
      </c>
      <c r="C55" s="2" t="s">
        <v>51</v>
      </c>
      <c r="D55" s="1"/>
      <c r="E55" s="26">
        <v>1</v>
      </c>
      <c r="F55" s="26" t="s">
        <v>24</v>
      </c>
      <c r="G55" s="28">
        <v>45</v>
      </c>
      <c r="H55" s="28">
        <v>45</v>
      </c>
      <c r="I55" s="30"/>
      <c r="J55" s="33"/>
      <c r="K55" s="36"/>
      <c r="L55" s="33"/>
      <c r="M55" s="56"/>
      <c r="N55" s="43"/>
      <c r="O55" s="45" t="s">
        <v>52</v>
      </c>
      <c r="P55" s="45"/>
      <c r="Q55" s="45"/>
      <c r="R55" s="55"/>
      <c r="S55" s="64"/>
      <c r="T55" s="45"/>
      <c r="U55" s="36"/>
      <c r="V55" s="33"/>
      <c r="W55" s="56"/>
      <c r="X55" s="65"/>
      <c r="Y55" s="36"/>
      <c r="Z55" s="33"/>
      <c r="AA55" s="36"/>
      <c r="AB55" s="68"/>
      <c r="AC55" s="30"/>
      <c r="AD55" s="33"/>
      <c r="AE55" s="36"/>
      <c r="AF55" s="33"/>
      <c r="AG55" s="56"/>
    </row>
    <row r="56" spans="1:33" ht="3" customHeight="1" x14ac:dyDescent="0.25">
      <c r="B56" s="20"/>
      <c r="C56" s="9"/>
      <c r="D56" s="8"/>
      <c r="E56" s="20"/>
      <c r="F56" s="20"/>
      <c r="G56" s="20"/>
      <c r="H56" s="20"/>
      <c r="I56" s="51"/>
      <c r="J56" s="39"/>
      <c r="K56" s="40"/>
      <c r="L56" s="39"/>
      <c r="M56" s="53"/>
      <c r="N56" s="62"/>
      <c r="O56" s="40"/>
      <c r="P56" s="39"/>
      <c r="Q56" s="40"/>
      <c r="R56" s="66"/>
      <c r="S56" s="72"/>
      <c r="T56" s="39"/>
      <c r="U56" s="40"/>
      <c r="V56" s="39"/>
      <c r="W56" s="53"/>
      <c r="X56" s="62"/>
      <c r="Y56" s="40"/>
      <c r="Z56" s="39"/>
      <c r="AA56" s="40"/>
      <c r="AB56" s="66"/>
      <c r="AC56" s="51"/>
      <c r="AD56" s="39"/>
      <c r="AE56" s="40"/>
      <c r="AF56" s="39"/>
      <c r="AG56" s="53"/>
    </row>
    <row r="57" spans="1:33" ht="3" customHeight="1" x14ac:dyDescent="0.25">
      <c r="B57" s="25"/>
      <c r="C57" s="4"/>
      <c r="D57" s="3"/>
      <c r="E57" s="25"/>
      <c r="F57" s="25"/>
      <c r="G57" s="25"/>
      <c r="H57" s="25"/>
      <c r="I57" s="42"/>
      <c r="J57" s="37"/>
      <c r="K57" s="38"/>
      <c r="L57" s="37"/>
      <c r="M57" s="54"/>
      <c r="N57" s="63"/>
      <c r="O57" s="38"/>
      <c r="P57" s="37"/>
      <c r="Q57" s="38"/>
      <c r="R57" s="67"/>
      <c r="S57" s="73"/>
      <c r="T57" s="37"/>
      <c r="U57" s="38"/>
      <c r="V57" s="37"/>
      <c r="W57" s="54"/>
      <c r="X57" s="63"/>
      <c r="Y57" s="38"/>
      <c r="Z57" s="37"/>
      <c r="AA57" s="38"/>
      <c r="AB57" s="67"/>
      <c r="AC57" s="42"/>
      <c r="AD57" s="37"/>
      <c r="AE57" s="38"/>
      <c r="AF57" s="37"/>
      <c r="AG57" s="54"/>
    </row>
    <row r="58" spans="1:33" ht="12" customHeight="1" x14ac:dyDescent="0.25">
      <c r="A58" s="24" t="s">
        <v>21</v>
      </c>
      <c r="B58" s="26" t="s">
        <v>67</v>
      </c>
      <c r="C58" s="2" t="s">
        <v>68</v>
      </c>
      <c r="D58" s="1"/>
      <c r="E58" s="26">
        <v>1</v>
      </c>
      <c r="F58" s="26" t="s">
        <v>42</v>
      </c>
      <c r="G58" s="28">
        <v>1</v>
      </c>
      <c r="H58" s="28">
        <v>1</v>
      </c>
      <c r="I58" s="30"/>
      <c r="J58" s="33"/>
      <c r="K58" s="36"/>
      <c r="L58" s="33"/>
      <c r="M58" s="57"/>
      <c r="N58" s="64" t="s">
        <v>69</v>
      </c>
      <c r="O58" s="45"/>
      <c r="P58" s="45"/>
      <c r="Q58" s="36"/>
      <c r="R58" s="68"/>
      <c r="S58" s="71"/>
      <c r="T58" s="33"/>
      <c r="U58" s="36"/>
      <c r="V58" s="33"/>
      <c r="W58" s="56"/>
      <c r="X58" s="65"/>
      <c r="Y58" s="36"/>
      <c r="Z58" s="33"/>
      <c r="AA58" s="36"/>
      <c r="AB58" s="68"/>
      <c r="AC58" s="30"/>
      <c r="AD58" s="33"/>
      <c r="AE58" s="36"/>
      <c r="AF58" s="33"/>
      <c r="AG58" s="56"/>
    </row>
    <row r="59" spans="1:33" ht="3" customHeight="1" x14ac:dyDescent="0.25">
      <c r="B59" s="20"/>
      <c r="C59" s="9"/>
      <c r="D59" s="8"/>
      <c r="E59" s="20"/>
      <c r="F59" s="20"/>
      <c r="G59" s="20"/>
      <c r="H59" s="20"/>
      <c r="I59" s="51"/>
      <c r="J59" s="39"/>
      <c r="K59" s="40"/>
      <c r="L59" s="39"/>
      <c r="M59" s="53"/>
      <c r="N59" s="62"/>
      <c r="O59" s="40"/>
      <c r="P59" s="39"/>
      <c r="Q59" s="40"/>
      <c r="R59" s="66"/>
      <c r="S59" s="72"/>
      <c r="T59" s="39"/>
      <c r="U59" s="40"/>
      <c r="V59" s="39"/>
      <c r="W59" s="53"/>
      <c r="X59" s="62"/>
      <c r="Y59" s="40"/>
      <c r="Z59" s="39"/>
      <c r="AA59" s="40"/>
      <c r="AB59" s="66"/>
      <c r="AC59" s="51"/>
      <c r="AD59" s="39"/>
      <c r="AE59" s="40"/>
      <c r="AF59" s="39"/>
      <c r="AG59" s="53"/>
    </row>
    <row r="60" spans="1:33" ht="3" customHeight="1" x14ac:dyDescent="0.25">
      <c r="B60" s="25"/>
      <c r="C60" s="4"/>
      <c r="D60" s="3"/>
      <c r="E60" s="25"/>
      <c r="F60" s="25"/>
      <c r="G60" s="25"/>
      <c r="H60" s="25"/>
      <c r="I60" s="42"/>
      <c r="J60" s="37"/>
      <c r="K60" s="38"/>
      <c r="L60" s="37"/>
      <c r="M60" s="54"/>
      <c r="N60" s="63"/>
      <c r="O60" s="38"/>
      <c r="P60" s="37"/>
      <c r="Q60" s="38"/>
      <c r="R60" s="67"/>
      <c r="S60" s="73"/>
      <c r="T60" s="37"/>
      <c r="U60" s="38"/>
      <c r="V60" s="37"/>
      <c r="W60" s="54"/>
      <c r="X60" s="63"/>
      <c r="Y60" s="38"/>
      <c r="Z60" s="37"/>
      <c r="AA60" s="38"/>
      <c r="AB60" s="67"/>
      <c r="AC60" s="42"/>
      <c r="AD60" s="37"/>
      <c r="AE60" s="38"/>
      <c r="AF60" s="37"/>
      <c r="AG60" s="54"/>
    </row>
    <row r="61" spans="1:33" ht="12" customHeight="1" x14ac:dyDescent="0.25">
      <c r="A61" s="24" t="s">
        <v>21</v>
      </c>
      <c r="B61" s="26" t="s">
        <v>70</v>
      </c>
      <c r="C61" s="2" t="s">
        <v>54</v>
      </c>
      <c r="D61" s="1"/>
      <c r="E61" s="26">
        <v>2</v>
      </c>
      <c r="F61" s="26" t="s">
        <v>55</v>
      </c>
      <c r="G61" s="28">
        <v>2</v>
      </c>
      <c r="H61" s="28">
        <v>1</v>
      </c>
      <c r="I61" s="30"/>
      <c r="J61" s="33"/>
      <c r="K61" s="36"/>
      <c r="L61" s="33"/>
      <c r="M61" s="56"/>
      <c r="N61" s="65"/>
      <c r="O61" s="44"/>
      <c r="P61" s="44"/>
      <c r="Q61" s="45" t="s">
        <v>56</v>
      </c>
      <c r="R61" s="55"/>
      <c r="S61" s="71"/>
      <c r="T61" s="33"/>
      <c r="U61" s="36"/>
      <c r="V61" s="33"/>
      <c r="W61" s="56"/>
      <c r="X61" s="65"/>
      <c r="Y61" s="36"/>
      <c r="Z61" s="33"/>
      <c r="AA61" s="36"/>
      <c r="AB61" s="68"/>
      <c r="AC61" s="30"/>
      <c r="AD61" s="33"/>
      <c r="AE61" s="36"/>
      <c r="AF61" s="33"/>
      <c r="AG61" s="56"/>
    </row>
    <row r="62" spans="1:33" ht="3" customHeight="1" x14ac:dyDescent="0.25">
      <c r="B62" s="20"/>
      <c r="C62" s="9"/>
      <c r="D62" s="8"/>
      <c r="E62" s="20"/>
      <c r="F62" s="20"/>
      <c r="G62" s="20"/>
      <c r="H62" s="20"/>
      <c r="I62" s="51"/>
      <c r="J62" s="39"/>
      <c r="K62" s="40"/>
      <c r="L62" s="39"/>
      <c r="M62" s="53"/>
      <c r="N62" s="62"/>
      <c r="O62" s="40"/>
      <c r="P62" s="39"/>
      <c r="Q62" s="40"/>
      <c r="R62" s="66"/>
      <c r="S62" s="72"/>
      <c r="T62" s="39"/>
      <c r="U62" s="40"/>
      <c r="V62" s="39"/>
      <c r="W62" s="53"/>
      <c r="X62" s="62"/>
      <c r="Y62" s="40"/>
      <c r="Z62" s="39"/>
      <c r="AA62" s="40"/>
      <c r="AB62" s="66"/>
      <c r="AC62" s="51"/>
      <c r="AD62" s="39"/>
      <c r="AE62" s="40"/>
      <c r="AF62" s="39"/>
      <c r="AG62" s="53"/>
    </row>
    <row r="63" spans="1:33" ht="3" customHeight="1" x14ac:dyDescent="0.25">
      <c r="B63" s="25"/>
      <c r="C63" s="4"/>
      <c r="D63" s="3"/>
      <c r="E63" s="25"/>
      <c r="F63" s="25"/>
      <c r="G63" s="25"/>
      <c r="H63" s="25"/>
      <c r="I63" s="42"/>
      <c r="J63" s="37"/>
      <c r="K63" s="38"/>
      <c r="L63" s="37"/>
      <c r="M63" s="54"/>
      <c r="N63" s="63"/>
      <c r="O63" s="38"/>
      <c r="P63" s="37"/>
      <c r="Q63" s="38"/>
      <c r="R63" s="67"/>
      <c r="S63" s="73"/>
      <c r="T63" s="37"/>
      <c r="U63" s="38"/>
      <c r="V63" s="37"/>
      <c r="W63" s="54"/>
      <c r="X63" s="63"/>
      <c r="Y63" s="38"/>
      <c r="Z63" s="37"/>
      <c r="AA63" s="38"/>
      <c r="AB63" s="67"/>
      <c r="AC63" s="42"/>
      <c r="AD63" s="37"/>
      <c r="AE63" s="38"/>
      <c r="AF63" s="37"/>
      <c r="AG63" s="54"/>
    </row>
    <row r="64" spans="1:33" ht="12" customHeight="1" x14ac:dyDescent="0.25">
      <c r="A64" s="24" t="s">
        <v>21</v>
      </c>
      <c r="B64" s="26" t="s">
        <v>71</v>
      </c>
      <c r="C64" s="2" t="s">
        <v>72</v>
      </c>
      <c r="D64" s="1"/>
      <c r="E64" s="26">
        <v>1</v>
      </c>
      <c r="F64" s="26" t="s">
        <v>42</v>
      </c>
      <c r="G64" s="28">
        <v>1</v>
      </c>
      <c r="H64" s="28">
        <v>1</v>
      </c>
      <c r="I64" s="30"/>
      <c r="J64" s="33"/>
      <c r="K64" s="36"/>
      <c r="L64" s="33"/>
      <c r="M64" s="56"/>
      <c r="N64" s="65"/>
      <c r="O64" s="36"/>
      <c r="P64" s="33"/>
      <c r="Q64" s="36"/>
      <c r="R64" s="68"/>
      <c r="S64" s="71"/>
      <c r="T64" s="33"/>
      <c r="U64" s="36"/>
      <c r="V64" s="33"/>
      <c r="W64" s="57"/>
      <c r="X64" s="64" t="s">
        <v>73</v>
      </c>
      <c r="Y64" s="45"/>
      <c r="Z64" s="45"/>
      <c r="AA64" s="45"/>
      <c r="AB64" s="55"/>
      <c r="AC64" s="30"/>
      <c r="AD64" s="33"/>
      <c r="AE64" s="36"/>
      <c r="AF64" s="33"/>
      <c r="AG64" s="56"/>
    </row>
    <row r="65" spans="2:33" ht="3" customHeight="1" x14ac:dyDescent="0.25">
      <c r="B65" s="20"/>
      <c r="C65" s="9"/>
      <c r="D65" s="8"/>
      <c r="E65" s="20"/>
      <c r="F65" s="20"/>
      <c r="G65" s="20"/>
      <c r="H65" s="20"/>
      <c r="I65" s="47"/>
      <c r="J65" s="48"/>
      <c r="K65" s="49"/>
      <c r="L65" s="48"/>
      <c r="M65" s="50"/>
      <c r="N65" s="60"/>
      <c r="O65" s="49"/>
      <c r="P65" s="48"/>
      <c r="Q65" s="49"/>
      <c r="R65" s="61"/>
      <c r="S65" s="70"/>
      <c r="T65" s="48"/>
      <c r="U65" s="49"/>
      <c r="V65" s="48"/>
      <c r="W65" s="50"/>
      <c r="X65" s="60"/>
      <c r="Y65" s="49"/>
      <c r="Z65" s="48"/>
      <c r="AA65" s="49"/>
      <c r="AB65" s="61"/>
      <c r="AC65" s="47"/>
      <c r="AD65" s="48"/>
      <c r="AE65" s="49"/>
      <c r="AF65" s="48"/>
      <c r="AG65" s="50"/>
    </row>
  </sheetData>
  <mergeCells count="62">
    <mergeCell ref="C62:D62"/>
    <mergeCell ref="C63:D63"/>
    <mergeCell ref="C64:D64"/>
    <mergeCell ref="C65:D65"/>
    <mergeCell ref="C57:D57"/>
    <mergeCell ref="C58:D58"/>
    <mergeCell ref="C59:D59"/>
    <mergeCell ref="C60:D60"/>
    <mergeCell ref="C61:D61"/>
    <mergeCell ref="C52:D52"/>
    <mergeCell ref="C53:D53"/>
    <mergeCell ref="C54:D54"/>
    <mergeCell ref="C55:D55"/>
    <mergeCell ref="C56:D56"/>
    <mergeCell ref="C47:D47"/>
    <mergeCell ref="C48:D48"/>
    <mergeCell ref="C49:D49"/>
    <mergeCell ref="C50:D50"/>
    <mergeCell ref="C51:D51"/>
    <mergeCell ref="C42:D42"/>
    <mergeCell ref="C43:D43"/>
    <mergeCell ref="C44:D44"/>
    <mergeCell ref="C45:D45"/>
    <mergeCell ref="C46:D46"/>
    <mergeCell ref="C37:D37"/>
    <mergeCell ref="C38:D38"/>
    <mergeCell ref="C39:D39"/>
    <mergeCell ref="C40:D40"/>
    <mergeCell ref="C41:D41"/>
    <mergeCell ref="C32:D32"/>
    <mergeCell ref="C33:D33"/>
    <mergeCell ref="C34:D34"/>
    <mergeCell ref="C35:D35"/>
    <mergeCell ref="C36:D36"/>
    <mergeCell ref="C27:D27"/>
    <mergeCell ref="C28:D28"/>
    <mergeCell ref="C29:D29"/>
    <mergeCell ref="C30:D30"/>
    <mergeCell ref="C31:D31"/>
    <mergeCell ref="C22:D22"/>
    <mergeCell ref="C23:D23"/>
    <mergeCell ref="C24:D24"/>
    <mergeCell ref="C25:D25"/>
    <mergeCell ref="C26:D26"/>
    <mergeCell ref="C17:D17"/>
    <mergeCell ref="C18:D18"/>
    <mergeCell ref="C19:D19"/>
    <mergeCell ref="C20:D20"/>
    <mergeCell ref="C21:D21"/>
    <mergeCell ref="C12:D12"/>
    <mergeCell ref="C13:D13"/>
    <mergeCell ref="C14:D14"/>
    <mergeCell ref="C15:D15"/>
    <mergeCell ref="C16:D16"/>
    <mergeCell ref="C10:D10"/>
    <mergeCell ref="C11:D11"/>
    <mergeCell ref="J8:AF8"/>
    <mergeCell ref="I9:M9"/>
    <mergeCell ref="N9:R9"/>
    <mergeCell ref="S9:W9"/>
    <mergeCell ref="X9:AB9"/>
    <mergeCell ref="AC9:AG9"/>
  </mergeCells>
  <pageMargins left="0.75" right="0.75" top="1" bottom="1" header="0.5" footer="0.5"/>
  <drawing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22DA2A5D25905A4BAEE269D9216E79A6" ma:contentTypeVersion="26" ma:contentTypeDescription="Crée un document." ma:contentTypeScope="" ma:versionID="b5cc9246a7aa7d30462085d8da054ce4">
  <xsd:schema xmlns:xsd="http://www.w3.org/2001/XMLSchema" xmlns:xs="http://www.w3.org/2001/XMLSchema" xmlns:p="http://schemas.microsoft.com/office/2006/metadata/properties" xmlns:ns2="b760ebaf-ba69-44a9-ae58-841b4a909799" xmlns:ns3="8a07f6b6-f4c2-4558-b04f-1c1ae7644563" targetNamespace="http://schemas.microsoft.com/office/2006/metadata/properties" ma:root="true" ma:fieldsID="4bfdc39c068a3f15dcc7ce44bf0f010a" ns2:_="" ns3:_="">
    <xsd:import namespace="b760ebaf-ba69-44a9-ae58-841b4a909799"/>
    <xsd:import namespace="8a07f6b6-f4c2-4558-b04f-1c1ae7644563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MediaServiceLocation" minOccurs="0"/>
                <xsd:element ref="ns3:SharedWithUsers" minOccurs="0"/>
                <xsd:element ref="ns3:SharedWithDetails" minOccurs="0"/>
                <xsd:element ref="ns2:MediaLengthInSecond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  <xsd:element ref="ns2:MediaServiceBillingMetadata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b760ebaf-ba69-44a9-ae58-841b4a90979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4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5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6" nillable="true" ma:displayName="MediaServiceDateTaken" ma:description="" ma:hidden="true" ma:internalName="MediaServiceDateTaken" ma:readOnly="true">
      <xsd:simpleType>
        <xsd:restriction base="dms:Text"/>
      </xsd:simpleType>
    </xsd:element>
    <xsd:element name="MediaServiceGenerationTime" ma:index="7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8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9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0" nillable="true" ma:displayName="Location" ma:description="" ma:internalName="MediaServiceLocation" ma:readOnly="true">
      <xsd:simpleType>
        <xsd:restriction base="dms:Text"/>
      </xsd:simpleType>
    </xsd:element>
    <xsd:element name="MediaLengthInSeconds" ma:index="13" nillable="true" ma:displayName="MediaLengthInSeconds" ma:hidden="true" ma:internalName="MediaLengthInSeconds" ma:readOnly="true">
      <xsd:simpleType>
        <xsd:restriction base="dms:Unknown"/>
      </xsd:simpleType>
    </xsd:element>
    <xsd:element name="lcf76f155ced4ddcb4097134ff3c332f" ma:index="15" nillable="true" ma:taxonomy="true" ma:internalName="lcf76f155ced4ddcb4097134ff3c332f" ma:taxonomyFieldName="MediaServiceImageTags" ma:displayName="Balises d’images" ma:readOnly="false" ma:fieldId="{5cf76f15-5ced-4ddc-b409-7134ff3c332f}" ma:taxonomyMulti="true" ma:sspId="635b3bba-2198-47c6-9ccb-53d97700fa87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1" nillable="true" ma:displayName="MediaServiceObjectDetectorVersions" ma:description="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2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BillingMetadata" ma:index="23" nillable="true" ma:displayName="MediaServiceBillingMetadata" ma:hidden="true" ma:internalName="MediaServiceBillingMetadata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a07f6b6-f4c2-4558-b04f-1c1ae7644563" elementFormDefault="qualified">
    <xsd:import namespace="http://schemas.microsoft.com/office/2006/documentManagement/types"/>
    <xsd:import namespace="http://schemas.microsoft.com/office/infopath/2007/PartnerControls"/>
    <xsd:element name="SharedWithUsers" ma:index="11" nillable="true" ma:displayName="Partagé avec" ma:SearchPeopleOnly="false" ma:SharePointGroup="0" ma:internalName="SharedWithUsers" ma:readOnly="true" ma:showField="ImnNam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2" nillable="true" ma:displayName="Partagé avec dé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16" nillable="true" ma:displayName="Taxonomy Catch All Column" ma:hidden="true" ma:list="{81986fc4-c680-400f-9a57-c55904a335c8}" ma:internalName="TaxCatchAll" ma:showField="CatchAllData" ma:web="8a07f6b6-f4c2-4558-b04f-1c1ae7644563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17" ma:displayName="Type de contenu"/>
        <xsd:element ref="dc:title" minOccurs="0" maxOccurs="1" ma:index="3" ma:displayName="Titr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b760ebaf-ba69-44a9-ae58-841b4a909799">
      <Terms xmlns="http://schemas.microsoft.com/office/infopath/2007/PartnerControls"/>
    </lcf76f155ced4ddcb4097134ff3c332f>
    <TaxCatchAll xmlns="8a07f6b6-f4c2-4558-b04f-1c1ae7644563" xsi:nil="true"/>
  </documentManagement>
</p:properties>
</file>

<file path=customXml/itemProps1.xml><?xml version="1.0" encoding="utf-8"?>
<ds:datastoreItem xmlns:ds="http://schemas.openxmlformats.org/officeDocument/2006/customXml" ds:itemID="{4DE7C5A9-4445-4155-88A9-7437FD2EAB9A}"/>
</file>

<file path=customXml/itemProps2.xml><?xml version="1.0" encoding="utf-8"?>
<ds:datastoreItem xmlns:ds="http://schemas.openxmlformats.org/officeDocument/2006/customXml" ds:itemID="{B0C67500-C165-464B-BD26-5532348BA4A8}"/>
</file>

<file path=customXml/itemProps3.xml><?xml version="1.0" encoding="utf-8"?>
<ds:datastoreItem xmlns:ds="http://schemas.openxmlformats.org/officeDocument/2006/customXml" ds:itemID="{4E078804-D663-463F-9F2E-88746A5E10F1}"/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1</vt:i4>
      </vt:variant>
    </vt:vector>
  </HeadingPairs>
  <TitlesOfParts>
    <vt:vector size="1" baseType="lpstr">
      <vt:lpstr>Planning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BOISHARDY Vincent</dc:creator>
  <cp:keywords/>
  <dc:description/>
  <cp:lastModifiedBy>BOISHARDY Vincent</cp:lastModifiedBy>
  <dcterms:created xsi:type="dcterms:W3CDTF">2025-07-02T14:35:21Z</dcterms:created>
  <dcterms:modified xsi:type="dcterms:W3CDTF">2025-07-02T14:35:21Z</dcterms:modified>
  <cp:category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0x01010022DA2A5D25905A4BAEE269D9216E79A6</vt:lpwstr>
  </property>
</Properties>
</file>